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01\dokumenti$\dradesic\My Documents\posao\investicije\održavanje nerazvrstanih cesta 2021. godine\"/>
    </mc:Choice>
  </mc:AlternateContent>
  <bookViews>
    <workbookView xWindow="240" yWindow="480" windowWidth="18795" windowHeight="118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146" i="1" l="1"/>
  <c r="F160" i="1" s="1"/>
  <c r="F142" i="1" l="1"/>
  <c r="F139" i="1"/>
  <c r="F136" i="1"/>
  <c r="F12" i="1" l="1"/>
  <c r="F15" i="1"/>
  <c r="F16" i="1"/>
  <c r="F17" i="1"/>
  <c r="F18" i="1"/>
  <c r="F21" i="1"/>
  <c r="F22" i="1"/>
  <c r="F23" i="1"/>
  <c r="F26" i="1"/>
  <c r="F29" i="1"/>
  <c r="F32" i="1"/>
  <c r="F35" i="1"/>
  <c r="F38" i="1"/>
  <c r="F41" i="1"/>
  <c r="F42" i="1"/>
  <c r="F45" i="1"/>
  <c r="F48" i="1"/>
  <c r="F49" i="1"/>
  <c r="F52" i="1"/>
  <c r="F55" i="1"/>
  <c r="F58" i="1"/>
  <c r="F61" i="1"/>
  <c r="F64" i="1"/>
  <c r="F65" i="1"/>
  <c r="F68" i="1"/>
  <c r="F72" i="1"/>
  <c r="F73" i="1"/>
  <c r="F77" i="1"/>
  <c r="F78" i="1"/>
  <c r="F82" i="1"/>
  <c r="F86" i="1"/>
  <c r="F90" i="1"/>
  <c r="F93" i="1"/>
  <c r="F94" i="1"/>
  <c r="F97" i="1"/>
  <c r="F98" i="1"/>
  <c r="F101" i="1"/>
  <c r="F104" i="1"/>
  <c r="F107" i="1"/>
  <c r="F110" i="1"/>
  <c r="F113" i="1"/>
  <c r="F114" i="1"/>
  <c r="F115" i="1"/>
  <c r="F116" i="1"/>
  <c r="F119" i="1"/>
  <c r="F120" i="1"/>
  <c r="F121" i="1"/>
  <c r="F124" i="1"/>
  <c r="F125" i="1"/>
  <c r="F126" i="1"/>
  <c r="F127" i="1"/>
  <c r="F130" i="1"/>
  <c r="F133" i="1"/>
  <c r="F162" i="1" l="1"/>
  <c r="F164" i="1" s="1"/>
  <c r="F166" i="1" l="1"/>
</calcChain>
</file>

<file path=xl/sharedStrings.xml><?xml version="1.0" encoding="utf-8"?>
<sst xmlns="http://schemas.openxmlformats.org/spreadsheetml/2006/main" count="215" uniqueCount="127">
  <si>
    <t>NAPOMENA:</t>
  </si>
  <si>
    <t>r.br.</t>
  </si>
  <si>
    <t>opis stavke</t>
  </si>
  <si>
    <t>kolicina</t>
  </si>
  <si>
    <t>jed.mj.</t>
  </si>
  <si>
    <t>jed. cij.</t>
  </si>
  <si>
    <t>iznos</t>
  </si>
  <si>
    <t>1.</t>
  </si>
  <si>
    <t>Strojno ili ručno rušenje (razbijanje) raznih armirano betonskih, betonskih i kamenih konstrukcija te utovar istih u kamion. Obračun po m3 konstrukcije.</t>
  </si>
  <si>
    <t>a)</t>
  </si>
  <si>
    <t>m3</t>
  </si>
  <si>
    <t>b)</t>
  </si>
  <si>
    <t>c)</t>
  </si>
  <si>
    <t>d)</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</si>
  <si>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</si>
  <si>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Nabava i doprema i razastiranje kamene rizle granulacije 8 - 16 mm u sloju prema nalogu nadzornog inženjera. Obračun po m3 ugrađenog materijala.</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</si>
  <si>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</si>
  <si>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</si>
  <si>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</si>
  <si>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m2</t>
  </si>
  <si>
    <t>beton klase C 20/25</t>
  </si>
  <si>
    <t>kg</t>
  </si>
  <si>
    <t>kom</t>
  </si>
  <si>
    <t>Strojni široki iskop bez obzira na kategoriju tla sa utovarom u kamion. Obračun po m3 u sraslom stanju.</t>
  </si>
  <si>
    <t>Strojni iskop temelja bez obzira na kategoriju tla. Stavka obuhvaća iskop temelja različitih presjeka prema uputama nadzornog inženjera te utovar materijala u kamion. Obračun po m3 u sraslom stanju.</t>
  </si>
  <si>
    <t>Iskop rova infrastrukture raznih dimenzija poprečnog presjeka bez obzira na kategoriju tla sa deponiranjem iskopa na gradilišnom depou ili utovarom u kamion. Obračun po m3 u sraslom stanju.</t>
  </si>
  <si>
    <t>m'</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</si>
  <si>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</si>
  <si>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</si>
  <si>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</si>
  <si>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2.</t>
  </si>
  <si>
    <t>ODRŽAVANJE NERAZVRSTANIH CESTA</t>
  </si>
  <si>
    <t>Plitka sanacija asfaltne površine - ceste.</t>
  </si>
  <si>
    <t>popravak tam. materijaloom deb. do 5 cm</t>
  </si>
  <si>
    <t>popravak tam. materijalom deb. od 5 - 20 cm</t>
  </si>
  <si>
    <t>Plitka sanacija asfaltne površine - nogostupa.</t>
  </si>
  <si>
    <t>Duboka sanacija asfaltne površine.</t>
  </si>
  <si>
    <t>Dobava, doprema i ugradba betonskih ivičnjaka. Stavka obuhvaća: iskop temelja za ivičnjak, sabijanje dna temelja vibro pločom, izrada betonske posteljice, dobava i postava ivičnjaka,, zalaganje ivičnjaka betonom klase C 20/25, fugiranje finim cementnim malterom 1:3, planiranje čiste zemlje po zoni zahvata, utovar u kamion i odvoz otpadnog materijala na depo. Obračun po m' komplet.</t>
  </si>
  <si>
    <t xml:space="preserve"> - betonski ivičnjak dim 15 x 25 cm</t>
  </si>
  <si>
    <t xml:space="preserve"> - betonski ivičnjak dim 10 x 20 cm</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</si>
  <si>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</si>
  <si>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Rezanje postojećeg asfalta reznom pločom. Obračun po m'.</t>
  </si>
  <si>
    <t>Nabava, doprema i fino planiranje kamenog miješanog materijala (jalovine) krupnoće zrna do najviše 40 mm na kompletnim potezima potezima nerazvrstanih cesta. U cijenu je uključeno planiranje podloge prije nasipavanja. Obračun po m3 ugrađenog materijala.</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</si>
  <si>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</si>
  <si>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Strojno valjanje nasipanih nerazvrstanih cesta  po izvršenom nasipavanju. Obračun po m2 uvaljane nerazvrstane ceste.</t>
  </si>
  <si>
    <t>Iskop oborinskih jaraka dimenzija 60x50 cm radi odvodnje atmosferskih voda sa nerazvrstanih cesta bez obzira na kategoriju terena. U cijenu stavke je uključen utovar materijala u prijevozno sredstvo. Obračun po m'  iskopanog jarka.</t>
  </si>
  <si>
    <t>3.</t>
  </si>
  <si>
    <t>Radovi u režiji koji se ne mogu normirati:</t>
  </si>
  <si>
    <t>h</t>
  </si>
  <si>
    <t xml:space="preserve">NKV radnik </t>
  </si>
  <si>
    <t>rovokopač - kombinirka</t>
  </si>
  <si>
    <t>rovokopač - kupolaš</t>
  </si>
  <si>
    <t>kamion</t>
  </si>
  <si>
    <t>UKUPNO</t>
  </si>
  <si>
    <t>PDV 25%</t>
  </si>
  <si>
    <t>SVEUKUPNO</t>
  </si>
  <si>
    <t>17.</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</si>
  <si>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</si>
  <si>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</si>
  <si>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t>7.</t>
  </si>
  <si>
    <t>Dobava, doprema i betoniranje temelja, zidova, ploča i sl. sa betonom prema uputi nad. inž., izrada potrebne glatke oplate sa podupiranjem, te dobava i montaža armature. Obračun za beton po m3, za oplatu po m2 i za armaturu po kg.</t>
  </si>
  <si>
    <t xml:space="preserve">oplata </t>
  </si>
  <si>
    <t>beton klase C 25/30</t>
  </si>
  <si>
    <t>armatura</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</si>
  <si>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</si>
  <si>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</si>
  <si>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</si>
  <si>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</si>
  <si>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</si>
  <si>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Nabava, doprema i ugradnja lijevanog željeznog poklopca dimenzija 60×60 cm ili fi 60 cm. Obračun po komadu kompletnog ugrađenog poklopca.</t>
  </si>
  <si>
    <t>poklopac Klasa A 15</t>
  </si>
  <si>
    <t>poklopac Klasa B 125</t>
  </si>
  <si>
    <t>poklopac Klasa C 250</t>
  </si>
  <si>
    <t>poklopac Klasa D 400</t>
  </si>
  <si>
    <t>Nabava, doprema i ugradnja kišnih ljevano-željeznih rešetki s okvirom. Obračun po komadu ugrađene rešetke.</t>
  </si>
  <si>
    <t>40x40 cm, C250 ovalna</t>
  </si>
  <si>
    <t>50x20 cm, C250 - linijska</t>
  </si>
  <si>
    <t>50x30 cm, C250 - linijska</t>
  </si>
  <si>
    <t>granulacije 0 - 63 mm</t>
  </si>
  <si>
    <t>granulacije 0 - 31 mm</t>
  </si>
  <si>
    <t>m</t>
  </si>
  <si>
    <t>4.</t>
  </si>
  <si>
    <t>5.</t>
  </si>
  <si>
    <t>6.</t>
  </si>
  <si>
    <t>8.</t>
  </si>
  <si>
    <t>9.</t>
  </si>
  <si>
    <t>10.</t>
  </si>
  <si>
    <t>11.</t>
  </si>
  <si>
    <t>12.</t>
  </si>
  <si>
    <t>13.</t>
  </si>
  <si>
    <t>14.</t>
  </si>
  <si>
    <t>15.</t>
  </si>
  <si>
    <t>16.</t>
  </si>
  <si>
    <t>18.</t>
  </si>
  <si>
    <t>19.</t>
  </si>
  <si>
    <t>20.</t>
  </si>
  <si>
    <t>21.</t>
  </si>
  <si>
    <t>22.</t>
  </si>
  <si>
    <t>23.</t>
  </si>
  <si>
    <t>24.</t>
  </si>
  <si>
    <t>Demontaža i ponova ugradba postojećih betonskih ivičnjaka (ostali opis isti kao st. 23. samo bez dobave ivičnjaka).</t>
  </si>
  <si>
    <t>25.</t>
  </si>
  <si>
    <t>26.</t>
  </si>
  <si>
    <t>27.</t>
  </si>
  <si>
    <t>28.</t>
  </si>
  <si>
    <t>29.</t>
  </si>
  <si>
    <t>30.</t>
  </si>
  <si>
    <t>31.</t>
  </si>
  <si>
    <t>TROŠKOVNIK ODRŽAVANJA NERAZVRSTANIH CESTA</t>
  </si>
  <si>
    <t>Izrada  rampi za sprečavanje arhitektonskih barijera. U stavku je uključen obrub rampe izrađen od betonskih rubnjaka 10/20 i 15/25. Elementi (čepaste ploče) se ugrađuju na betonsku podlogu C 12/15. U cijenu su uključeni svi troškovi nabave materijala, dopreme, pripreme, izrade rampe i svega ostalog potrebnog za izradu kompletne i funkcionalne rampe. Rampe se postavljaju na mjestima pješačkih prijelaza te mjestima uključivanja pješaka na nogostup sa visinski deniveliranih površina. Obračun po komadu izvedene rampe.</t>
  </si>
  <si>
    <t>32.</t>
  </si>
  <si>
    <t xml:space="preserve">Iskop temelja koša za smeće ili prometnog znaka dim. 30x30x30 cm  u terenu bez obzira na kategoriju tla, izrada oplate male visine, betoniranje temelja betonom klase C 20/25, skidanje oplate, planiranje čiste zemlje oko temelja, utovar iskopa u kamion i odvoz na deponiju. Obračun po komadu temelja komplet. </t>
  </si>
  <si>
    <t>Poravnavanje/premještanje betonskih barijera i vaza. Obračun po komadu.</t>
  </si>
  <si>
    <t>33.</t>
  </si>
  <si>
    <r>
      <t>promjer panja od fi 110 do</t>
    </r>
    <r>
      <rPr>
        <sz val="11"/>
        <rFont val="Symbol"/>
        <family val="1"/>
        <charset val="2"/>
      </rPr>
      <t xml:space="preserve"> </t>
    </r>
    <r>
      <rPr>
        <sz val="11"/>
        <rFont val="Times New Roman"/>
        <family val="1"/>
        <charset val="238"/>
      </rPr>
      <t>300 mm</t>
    </r>
  </si>
  <si>
    <r>
      <t>promjer panja preko</t>
    </r>
    <r>
      <rPr>
        <sz val="11"/>
        <rFont val="Symbol"/>
        <family val="1"/>
        <charset val="2"/>
      </rPr>
      <t xml:space="preserve"> f</t>
    </r>
    <r>
      <rPr>
        <sz val="11"/>
        <rFont val="Times New Roman"/>
        <family val="1"/>
        <charset val="238"/>
      </rPr>
      <t xml:space="preserve"> 300 mm</t>
    </r>
  </si>
  <si>
    <r>
      <rPr>
        <b/>
        <sz val="11"/>
        <rFont val="Times New Roman"/>
        <family val="1"/>
        <charset val="238"/>
      </rPr>
      <t>Interventna sanacija udarnih rupa</t>
    </r>
    <r>
      <rPr>
        <sz val="11"/>
        <rFont val="Times New Roman"/>
        <family val="1"/>
        <charset val="238"/>
      </rPr>
      <t xml:space="preserve"> </t>
    </r>
    <r>
      <rPr>
        <b/>
        <sz val="11"/>
        <rFont val="Times New Roman"/>
        <family val="1"/>
        <charset val="238"/>
      </rPr>
      <t>hladnom asfaltnom masom.</t>
    </r>
    <r>
      <rPr>
        <sz val="11"/>
        <rFont val="Times New Roman"/>
        <family val="1"/>
        <charset val="238"/>
      </rPr>
      <t xml:space="preserve"> Stavka obuhvaća čišćenje i isušivanje udarne rupe te nabavu, dopremu, ugradnju i valjanje hladne asfaltne mase. Obračun po kompletu izvršene sanacije. </t>
    </r>
  </si>
  <si>
    <r>
      <rPr>
        <b/>
        <sz val="11"/>
        <rFont val="Times New Roman"/>
        <family val="1"/>
        <charset val="238"/>
      </rPr>
      <t>Interventna sanacija udarnih rupa betonom.</t>
    </r>
    <r>
      <rPr>
        <sz val="11"/>
        <rFont val="Times New Roman"/>
        <family val="1"/>
        <charset val="238"/>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</si>
  <si>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r>
      <rPr>
        <b/>
        <sz val="11"/>
        <rFont val="Times New Roman"/>
        <family val="1"/>
        <charset val="238"/>
      </rPr>
      <t>Interventno označavanje opasnih mjesta.</t>
    </r>
    <r>
      <rPr>
        <sz val="11"/>
        <rFont val="Times New Roman"/>
        <family val="1"/>
        <charset val="238"/>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</si>
  <si>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 xml:space="preserve">RAdovi su predviđeni na većem broju mikrolokacija rasprostranjenih na čitavom području JLS. Količine predviđene troškovnikom su okvrine. Izvedene količine mogu biti veće i manje od predviđenih.Radovi označeni kao interventno održavanje (stavke 26., 27. i 28. troškovnika) moraju biti izvedeni istog dana u kojemu odabrani Izvoditelj dobije nalog za njihovo izvršenje. Pored navedenog, u jedinične cijene treba ukalkulirati dobavu, dopremu, skladištenje i ugradbu svog potrebnog materijala za realizaciju stavke. </t>
  </si>
  <si>
    <t>Nabava, doprema i fino planiranje kamenog materijala (tampon) na kompletnim potezima nerazvrstanih cesta. U cijenu je uključeno planiranje podloge prije nasipavanja. Obračun po m3 ugrađenog materijala.</t>
  </si>
  <si>
    <t>Dobava, doprema i strojno razastiranje riječnih kamenih oblutaka (16-32 mm) na kopnu i u moru u sloju od 20 cm. Uzorke oblutaka potrebno je dostaviti nadzornom inženjeru na ovjeru. Obračun po m3.</t>
  </si>
  <si>
    <t>34.</t>
  </si>
  <si>
    <t>35.</t>
  </si>
  <si>
    <t>Sanacija zauljene površine (ceste) primjenom rastresitog sredstva za upijanje mrlja (motorna ulja, goriva, otapala i slično). Stavka obuhvaća primjenu odgovarajućeg vezivnog srestva rasipavanjem po zauljenoj površini te skupljanje sipine zajedno za upijenim organskom tekućinom, odvoz i zbrinjavanje istih. Obračun po m2 sanirane površine.</t>
  </si>
  <si>
    <t>36.</t>
  </si>
  <si>
    <t>Sanacija poklopaca infrastrukturnih okna umetanjem gumenih brtvi na poklopce radi spriječavanja buke izazvane prolaskom vozila preko poklopaca. Stavka obuhvaća dobavu i ugradnju odgovarajućih brtvi. Obračun po komadu saniranog poklopca.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</si>
</sst>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k_n_-;\-* #,##0.00\ _k_n_-;_-* &quot;-&quot;??\ _k_n_-;_-@_-"/>
    <numFmt numFmtId="164" formatCode="0.0"/>
  </numFmts>
  <fonts count="13" x14ac:knownFonts="1">
    <font>
      <sz val="10"/>
      <name val="Arial"/>
      <charset val="238"/>
    </font>
    <font>
      <sz val="10"/>
      <name val="Arial"/>
      <charset val="238"/>
    </font>
    <font>
      <b/>
      <sz val="11"/>
      <name val="Arial"/>
      <family val="2"/>
      <charset val="238"/>
    </font>
    <font>
      <sz val="11"/>
      <name val="Arial"/>
      <family val="2"/>
      <charset val="238"/>
    </font>
    <font>
      <sz val="11"/>
      <name val="Courier New"/>
      <family val="3"/>
      <charset val="238"/>
    </font>
    <font>
      <b/>
      <u/>
      <sz val="11"/>
      <name val="Arial"/>
      <family val="2"/>
      <charset val="238"/>
    </font>
    <font>
      <sz val="8"/>
      <name val="Arial"/>
      <family val="2"/>
      <charset val="238"/>
    </font>
    <font>
      <sz val="10"/>
      <name val="Times New Roman"/>
      <family val="1"/>
    </font>
    <font>
      <b/>
      <sz val="11"/>
      <name val="Times New Roman"/>
      <family val="1"/>
      <charset val="238"/>
    </font>
    <font>
      <sz val="11"/>
      <name val="Times New Roman"/>
      <family val="1"/>
      <charset val="238"/>
    </font>
    <font>
      <sz val="10"/>
      <name val="Arial"/>
      <family val="2"/>
      <charset val="238"/>
    </font>
    <font>
      <sz val="11"/>
      <name val="Symbol"/>
      <family val="1"/>
      <charset val="2"/>
    </font>
    <font>
      <b/>
      <u/>
      <sz val="11"/>
      <name val="Times New Roman"/>
      <family val="1"/>
      <charset val="23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6">
    <xf numFmtId="0" fontId="0" fillId="0" borderId="0" xfId="0"/>
    <xf numFmtId="0" fontId="3" fillId="0" borderId="0" xfId="0" applyFont="1" applyAlignment="1">
      <alignment wrapText="1"/>
    </xf>
    <xf numFmtId="0" fontId="3" fillId="0" borderId="0" xfId="0" applyFont="1" applyAlignment="1">
      <alignment horizontal="center" wrapText="1"/>
    </xf>
    <xf numFmtId="4" fontId="3" fillId="0" borderId="0" xfId="0" applyNumberFormat="1" applyFont="1" applyAlignment="1">
      <alignment vertical="center" wrapText="1"/>
    </xf>
    <xf numFmtId="0" fontId="4" fillId="0" borderId="0" xfId="0" applyFont="1" applyAlignment="1">
      <alignment horizontal="justify"/>
    </xf>
    <xf numFmtId="43" fontId="7" fillId="0" borderId="0" xfId="1" applyFont="1" applyBorder="1" applyAlignment="1"/>
    <xf numFmtId="43" fontId="7" fillId="0" borderId="0" xfId="1" applyFont="1" applyFill="1" applyBorder="1" applyAlignment="1">
      <alignment horizontal="right"/>
    </xf>
    <xf numFmtId="0" fontId="3" fillId="0" borderId="0" xfId="0" applyFont="1" applyAlignment="1">
      <alignment vertical="top" wrapText="1"/>
    </xf>
    <xf numFmtId="0" fontId="9" fillId="0" borderId="0" xfId="0" applyFont="1"/>
    <xf numFmtId="0" fontId="9" fillId="0" borderId="0" xfId="0" applyFont="1" applyAlignment="1">
      <alignment wrapText="1"/>
    </xf>
    <xf numFmtId="49" fontId="9" fillId="0" borderId="0" xfId="0" applyNumberFormat="1" applyFont="1" applyAlignment="1">
      <alignment horizontal="center" vertical="top"/>
    </xf>
    <xf numFmtId="0" fontId="9" fillId="0" borderId="0" xfId="0" applyNumberFormat="1" applyFont="1" applyAlignment="1">
      <alignment horizontal="justify" wrapText="1"/>
    </xf>
    <xf numFmtId="4" fontId="9" fillId="0" borderId="0" xfId="0" applyNumberFormat="1" applyFont="1" applyAlignment="1">
      <alignment horizontal="center"/>
    </xf>
    <xf numFmtId="0" fontId="9" fillId="0" borderId="0" xfId="0" applyFont="1" applyAlignment="1">
      <alignment horizontal="center"/>
    </xf>
    <xf numFmtId="4" fontId="9" fillId="0" borderId="0" xfId="0" applyNumberFormat="1" applyFont="1" applyAlignment="1">
      <alignment horizontal="center" vertical="center"/>
    </xf>
    <xf numFmtId="0" fontId="4" fillId="0" borderId="0" xfId="0" applyFont="1" applyAlignment="1">
      <alignment horizontal="justify" wrapText="1"/>
    </xf>
    <xf numFmtId="49"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4" fontId="9" fillId="0" borderId="0" xfId="0" applyNumberFormat="1" applyFont="1" applyAlignment="1">
      <alignment horizontal="center" textRotation="90" wrapText="1" shrinkToFit="1"/>
    </xf>
    <xf numFmtId="0" fontId="9" fillId="0" borderId="0" xfId="0" applyFont="1" applyAlignment="1">
      <alignment horizontal="center" textRotation="90" wrapText="1" shrinkToFit="1"/>
    </xf>
    <xf numFmtId="4" fontId="9" fillId="0" borderId="0" xfId="0" applyNumberFormat="1" applyFont="1" applyAlignment="1">
      <alignment horizontal="center" vertical="center" textRotation="90" wrapText="1" shrinkToFit="1"/>
    </xf>
    <xf numFmtId="49" fontId="8" fillId="0" borderId="2" xfId="0" applyNumberFormat="1" applyFont="1" applyBorder="1" applyAlignment="1">
      <alignment horizontal="center" vertical="center"/>
    </xf>
    <xf numFmtId="0" fontId="8" fillId="0" borderId="2" xfId="0" applyFont="1" applyBorder="1" applyAlignment="1">
      <alignment horizontal="justify" vertical="center"/>
    </xf>
    <xf numFmtId="4" fontId="9" fillId="0" borderId="2" xfId="0" applyNumberFormat="1" applyFont="1" applyBorder="1" applyAlignment="1">
      <alignment horizontal="center" textRotation="90" wrapText="1" shrinkToFit="1"/>
    </xf>
    <xf numFmtId="0" fontId="9" fillId="0" borderId="2" xfId="0" applyFont="1" applyBorder="1" applyAlignment="1">
      <alignment horizontal="center" textRotation="90" wrapText="1" shrinkToFit="1"/>
    </xf>
    <xf numFmtId="4" fontId="9" fillId="0" borderId="2" xfId="0" applyNumberFormat="1" applyFont="1" applyBorder="1" applyAlignment="1">
      <alignment horizontal="center" vertical="center" textRotation="90" wrapText="1" shrinkToFit="1"/>
    </xf>
    <xf numFmtId="4" fontId="9" fillId="0" borderId="2" xfId="0" applyNumberFormat="1" applyFont="1" applyBorder="1" applyAlignment="1">
      <alignment horizontal="center" vertical="center"/>
    </xf>
    <xf numFmtId="0" fontId="8" fillId="0" borderId="0" xfId="0" applyNumberFormat="1" applyFont="1" applyAlignment="1">
      <alignment horizontal="justify" wrapText="1"/>
    </xf>
    <xf numFmtId="49" fontId="9" fillId="0" borderId="0" xfId="0" applyNumberFormat="1" applyFont="1" applyAlignment="1">
      <alignment horizontal="right" vertical="top"/>
    </xf>
    <xf numFmtId="49" fontId="9" fillId="0" borderId="0" xfId="0" applyNumberFormat="1" applyFont="1" applyFill="1" applyBorder="1" applyAlignment="1">
      <alignment horizontal="center" vertical="top"/>
    </xf>
    <xf numFmtId="164" fontId="9" fillId="0" borderId="0" xfId="0" applyNumberFormat="1" applyFont="1" applyAlignment="1">
      <alignment horizontal="center" vertical="center"/>
    </xf>
    <xf numFmtId="43" fontId="9" fillId="0" borderId="0" xfId="1" applyFont="1" applyAlignment="1">
      <alignment horizontal="center"/>
    </xf>
    <xf numFmtId="0" fontId="9" fillId="0" borderId="0" xfId="0" applyFont="1" applyAlignment="1">
      <alignment vertical="top" wrapText="1"/>
    </xf>
    <xf numFmtId="43" fontId="9" fillId="0" borderId="0" xfId="1" applyNumberFormat="1" applyFont="1" applyBorder="1" applyAlignment="1">
      <alignment horizontal="center" vertical="center"/>
    </xf>
    <xf numFmtId="0" fontId="9" fillId="0" borderId="0" xfId="0" applyFont="1" applyBorder="1" applyAlignment="1">
      <alignment horizontal="center" vertical="top"/>
    </xf>
    <xf numFmtId="0" fontId="9" fillId="0" borderId="0" xfId="0" applyFont="1" applyBorder="1" applyAlignment="1">
      <alignment horizontal="left" vertical="top" wrapText="1"/>
    </xf>
    <xf numFmtId="0" fontId="9" fillId="0" borderId="0" xfId="0" applyFont="1" applyBorder="1" applyAlignment="1">
      <alignment horizontal="justify" vertical="top" wrapText="1"/>
    </xf>
    <xf numFmtId="43" fontId="9" fillId="0" borderId="0" xfId="1" applyNumberFormat="1" applyFont="1" applyFill="1" applyBorder="1" applyAlignment="1">
      <alignment horizontal="center" vertical="center"/>
    </xf>
    <xf numFmtId="0" fontId="9" fillId="0" borderId="0" xfId="0" applyFont="1" applyBorder="1"/>
    <xf numFmtId="49" fontId="8" fillId="0" borderId="3" xfId="0" applyNumberFormat="1" applyFont="1" applyBorder="1" applyAlignment="1">
      <alignment horizontal="center" vertical="center"/>
    </xf>
    <xf numFmtId="0" fontId="8" fillId="0" borderId="3" xfId="0" applyNumberFormat="1" applyFont="1" applyBorder="1" applyAlignment="1">
      <alignment horizontal="justify" vertical="center" wrapText="1"/>
    </xf>
    <xf numFmtId="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4" fontId="9" fillId="0" borderId="3" xfId="0" applyNumberFormat="1" applyFont="1" applyBorder="1" applyAlignment="1">
      <alignment horizontal="center" vertical="center"/>
    </xf>
    <xf numFmtId="4" fontId="8" fillId="0" borderId="3" xfId="0" applyNumberFormat="1" applyFont="1" applyBorder="1" applyAlignment="1">
      <alignment horizontal="center" vertical="center"/>
    </xf>
    <xf numFmtId="49" fontId="9" fillId="0" borderId="0" xfId="0" applyNumberFormat="1" applyFont="1" applyBorder="1" applyAlignment="1">
      <alignment horizontal="center" vertical="top"/>
    </xf>
    <xf numFmtId="0" fontId="8" fillId="0" borderId="0" xfId="0" applyNumberFormat="1" applyFont="1" applyBorder="1" applyAlignment="1">
      <alignment horizontal="justify" wrapText="1"/>
    </xf>
    <xf numFmtId="4" fontId="8" fillId="0" borderId="0" xfId="0" applyNumberFormat="1" applyFont="1" applyBorder="1" applyAlignment="1">
      <alignment horizontal="center" wrapText="1"/>
    </xf>
    <xf numFmtId="0" fontId="8" fillId="0" borderId="0" xfId="0" applyFont="1" applyBorder="1" applyAlignment="1">
      <alignment horizontal="center" wrapText="1"/>
    </xf>
    <xf numFmtId="4" fontId="9" fillId="0" borderId="0" xfId="0" applyNumberFormat="1" applyFont="1" applyBorder="1" applyAlignment="1">
      <alignment horizontal="center" vertical="center"/>
    </xf>
    <xf numFmtId="4" fontId="8" fillId="0" borderId="0" xfId="0" applyNumberFormat="1" applyFont="1" applyBorder="1" applyAlignment="1">
      <alignment horizontal="center" vertical="center"/>
    </xf>
    <xf numFmtId="0" fontId="9" fillId="0" borderId="0" xfId="0" applyFont="1" applyBorder="1" applyAlignment="1">
      <alignment wrapText="1"/>
    </xf>
    <xf numFmtId="49" fontId="8" fillId="0" borderId="0" xfId="0" applyNumberFormat="1" applyFont="1" applyAlignment="1">
      <alignment horizontal="center" vertical="center"/>
    </xf>
    <xf numFmtId="4" fontId="8" fillId="0" borderId="0" xfId="0" applyNumberFormat="1" applyFont="1" applyAlignment="1">
      <alignment horizontal="center" vertical="center"/>
    </xf>
    <xf numFmtId="49" fontId="9" fillId="0" borderId="0" xfId="0" applyNumberFormat="1" applyFont="1" applyAlignment="1">
      <alignment horizontal="center" vertical="center"/>
    </xf>
    <xf numFmtId="49" fontId="9" fillId="0" borderId="3" xfId="0" applyNumberFormat="1" applyFont="1" applyBorder="1" applyAlignment="1">
      <alignment horizontal="center" vertical="center"/>
    </xf>
    <xf numFmtId="0" fontId="8" fillId="0" borderId="3" xfId="0" applyNumberFormat="1" applyFont="1" applyBorder="1" applyAlignment="1">
      <alignment horizontal="justify" wrapText="1"/>
    </xf>
    <xf numFmtId="4" fontId="9" fillId="0" borderId="3" xfId="0" applyNumberFormat="1" applyFont="1" applyBorder="1" applyAlignment="1">
      <alignment horizontal="center"/>
    </xf>
    <xf numFmtId="0" fontId="9" fillId="0" borderId="3" xfId="0" applyFont="1" applyBorder="1" applyAlignment="1">
      <alignment horizontal="center"/>
    </xf>
    <xf numFmtId="4" fontId="9" fillId="0" borderId="0" xfId="0" applyNumberFormat="1" applyFont="1" applyBorder="1" applyAlignment="1">
      <alignment horizontal="center"/>
    </xf>
    <xf numFmtId="0" fontId="9" fillId="0" borderId="0" xfId="0" applyFont="1" applyBorder="1" applyAlignment="1">
      <alignment horizontal="center"/>
    </xf>
    <xf numFmtId="49" fontId="9" fillId="0" borderId="3" xfId="0" applyNumberFormat="1" applyFont="1" applyBorder="1" applyAlignment="1">
      <alignment horizontal="center" vertical="top"/>
    </xf>
    <xf numFmtId="0" fontId="9" fillId="0" borderId="0" xfId="0" applyNumberFormat="1" applyFont="1" applyBorder="1" applyAlignment="1">
      <alignment horizontal="justify" wrapText="1"/>
    </xf>
    <xf numFmtId="0" fontId="8" fillId="0" borderId="0" xfId="0" applyNumberFormat="1" applyFont="1" applyBorder="1" applyAlignment="1">
      <alignment horizontal="justify"/>
    </xf>
    <xf numFmtId="164" fontId="8" fillId="0" borderId="0" xfId="0" applyNumberFormat="1" applyFont="1" applyBorder="1" applyAlignment="1">
      <alignment horizontal="center" wrapText="1"/>
    </xf>
    <xf numFmtId="4" fontId="8" fillId="0" borderId="0" xfId="0" applyNumberFormat="1" applyFont="1" applyBorder="1" applyAlignment="1">
      <alignment horizontal="center" vertical="center" wrapText="1"/>
    </xf>
    <xf numFmtId="0" fontId="8" fillId="0" borderId="0" xfId="0" applyNumberFormat="1" applyFont="1" applyBorder="1" applyAlignment="1">
      <alignment horizontal="right"/>
    </xf>
    <xf numFmtId="164" fontId="9" fillId="0" borderId="0" xfId="0" applyNumberFormat="1" applyFont="1" applyAlignment="1">
      <alignment horizontal="center"/>
    </xf>
    <xf numFmtId="4" fontId="9" fillId="0" borderId="0" xfId="0" applyNumberFormat="1" applyFont="1" applyAlignment="1">
      <alignment horizontal="right" vertical="center"/>
    </xf>
    <xf numFmtId="0" fontId="9" fillId="0" borderId="0" xfId="0" applyNumberFormat="1" applyFont="1" applyAlignment="1">
      <alignment vertical="top" wrapText="1"/>
    </xf>
    <xf numFmtId="49" fontId="9" fillId="0" borderId="0" xfId="0" applyNumberFormat="1" applyFont="1" applyAlignment="1">
      <alignment horizontal="justify" vertical="top" wrapText="1"/>
    </xf>
    <xf numFmtId="49" fontId="9" fillId="0" borderId="0" xfId="0" applyNumberFormat="1" applyFont="1" applyAlignment="1">
      <alignment horizontal="justify" wrapText="1"/>
    </xf>
    <xf numFmtId="49" fontId="9" fillId="0" borderId="0" xfId="0" applyNumberFormat="1" applyFont="1" applyAlignment="1">
      <alignment vertical="top" wrapText="1"/>
    </xf>
    <xf numFmtId="0" fontId="9" fillId="0" borderId="0" xfId="0" applyFont="1" applyAlignment="1">
      <alignment vertical="center" wrapText="1"/>
    </xf>
    <xf numFmtId="0" fontId="3" fillId="0" borderId="0" xfId="0" applyFont="1" applyAlignment="1">
      <alignment vertical="center" wrapText="1"/>
    </xf>
    <xf numFmtId="0" fontId="10" fillId="0" borderId="0" xfId="0" applyFont="1" applyAlignment="1"/>
    <xf numFmtId="43" fontId="9" fillId="0" borderId="0" xfId="1" applyFont="1"/>
    <xf numFmtId="43" fontId="9" fillId="0" borderId="0" xfId="1" applyFont="1" applyBorder="1"/>
    <xf numFmtId="0" fontId="9" fillId="0" borderId="0" xfId="0" applyFont="1" applyAlignment="1">
      <alignment vertical="center"/>
    </xf>
    <xf numFmtId="43" fontId="9" fillId="0" borderId="0" xfId="1" applyFont="1" applyFill="1" applyAlignment="1">
      <alignment horizontal="center" vertical="center" wrapText="1"/>
    </xf>
    <xf numFmtId="43" fontId="9" fillId="0" borderId="0" xfId="1" applyFont="1" applyFill="1"/>
    <xf numFmtId="0" fontId="3" fillId="0" borderId="0" xfId="0" applyFont="1" applyBorder="1" applyAlignment="1">
      <alignment wrapText="1"/>
    </xf>
    <xf numFmtId="4" fontId="9" fillId="0" borderId="0" xfId="0" applyNumberFormat="1" applyFont="1" applyFill="1" applyBorder="1" applyAlignment="1">
      <alignment horizontal="center" vertical="center" wrapText="1"/>
    </xf>
    <xf numFmtId="4" fontId="9" fillId="0" borderId="0" xfId="0" applyNumberFormat="1" applyFont="1" applyFill="1" applyBorder="1" applyAlignment="1">
      <alignment horizontal="center" textRotation="90" wrapText="1" shrinkToFit="1"/>
    </xf>
    <xf numFmtId="0" fontId="10" fillId="0" borderId="0" xfId="0" applyFont="1" applyFill="1" applyBorder="1" applyAlignment="1"/>
    <xf numFmtId="4" fontId="9" fillId="0" borderId="0" xfId="0" applyNumberFormat="1" applyFont="1" applyFill="1" applyBorder="1" applyAlignment="1">
      <alignment horizontal="center"/>
    </xf>
    <xf numFmtId="0" fontId="3" fillId="0" borderId="0" xfId="0" applyFont="1" applyFill="1" applyBorder="1" applyAlignment="1">
      <alignment vertical="top" wrapText="1"/>
    </xf>
    <xf numFmtId="4"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top" wrapText="1"/>
    </xf>
    <xf numFmtId="0" fontId="3" fillId="0" borderId="0" xfId="0" applyFont="1" applyFill="1" applyBorder="1" applyAlignment="1">
      <alignment vertical="center" wrapText="1"/>
    </xf>
    <xf numFmtId="0" fontId="9" fillId="0" borderId="0" xfId="0" applyFont="1" applyFill="1" applyBorder="1" applyAlignment="1">
      <alignment horizontal="center"/>
    </xf>
    <xf numFmtId="0" fontId="9" fillId="0" borderId="0" xfId="0" applyFont="1" applyFill="1" applyBorder="1" applyAlignment="1">
      <alignment wrapText="1"/>
    </xf>
    <xf numFmtId="0" fontId="9" fillId="0" borderId="0" xfId="0" applyFont="1" applyFill="1" applyBorder="1" applyAlignment="1">
      <alignment vertical="top" wrapText="1"/>
    </xf>
    <xf numFmtId="4" fontId="8" fillId="0" borderId="0" xfId="0" applyNumberFormat="1" applyFont="1" applyFill="1" applyBorder="1" applyAlignment="1">
      <alignment horizontal="center" vertical="center" wrapText="1"/>
    </xf>
    <xf numFmtId="49" fontId="8" fillId="0" borderId="0" xfId="0" applyNumberFormat="1" applyFont="1" applyBorder="1" applyAlignment="1">
      <alignment horizontal="center" vertical="top" wrapText="1"/>
    </xf>
    <xf numFmtId="0" fontId="2" fillId="0" borderId="0" xfId="0" applyFont="1" applyBorder="1" applyAlignment="1">
      <alignment wrapText="1"/>
    </xf>
    <xf numFmtId="49" fontId="8" fillId="0" borderId="0" xfId="0" applyNumberFormat="1" applyFont="1" applyAlignment="1">
      <alignment horizontal="left" vertical="center" wrapText="1"/>
    </xf>
    <xf numFmtId="0" fontId="9" fillId="0" borderId="0" xfId="0" applyNumberFormat="1" applyFont="1" applyAlignment="1">
      <alignment horizontal="left" vertical="center" wrapText="1"/>
    </xf>
    <xf numFmtId="4" fontId="9" fillId="0" borderId="0" xfId="0" applyNumberFormat="1" applyFont="1" applyAlignment="1">
      <alignment horizontal="left" vertical="center" wrapText="1"/>
    </xf>
    <xf numFmtId="0" fontId="9" fillId="0" borderId="0" xfId="0" applyFont="1" applyAlignment="1">
      <alignment horizontal="left" vertical="center" wrapText="1"/>
    </xf>
    <xf numFmtId="164" fontId="9" fillId="0" borderId="0" xfId="0" applyNumberFormat="1" applyFont="1" applyAlignment="1">
      <alignment horizontal="left" vertical="center" wrapText="1"/>
    </xf>
    <xf numFmtId="49" fontId="8" fillId="0" borderId="0" xfId="0" applyNumberFormat="1" applyFont="1" applyAlignment="1">
      <alignment horizontal="center" vertical="top" wrapText="1"/>
    </xf>
    <xf numFmtId="0" fontId="9" fillId="0" borderId="0" xfId="0" applyNumberFormat="1" applyFont="1" applyAlignment="1">
      <alignment horizontal="justify" vertical="center" wrapText="1"/>
    </xf>
    <xf numFmtId="4" fontId="9" fillId="0" borderId="0" xfId="0" applyNumberFormat="1" applyFont="1" applyAlignment="1">
      <alignment horizontal="center" vertical="center" wrapText="1"/>
    </xf>
    <xf numFmtId="0" fontId="9" fillId="0" borderId="0" xfId="0" applyFont="1" applyAlignment="1">
      <alignment horizontal="right" vertical="center" wrapText="1"/>
    </xf>
    <xf numFmtId="164" fontId="9" fillId="0" borderId="0" xfId="0" applyNumberFormat="1" applyFont="1" applyAlignment="1">
      <alignment horizontal="center" vertical="center" wrapText="1"/>
    </xf>
    <xf numFmtId="0" fontId="8" fillId="0" borderId="0" xfId="0" applyNumberFormat="1" applyFont="1" applyAlignment="1">
      <alignment horizontal="center" wrapText="1"/>
    </xf>
    <xf numFmtId="4" fontId="8" fillId="0" borderId="0" xfId="0" applyNumberFormat="1" applyFont="1" applyAlignment="1">
      <alignment horizontal="center"/>
    </xf>
    <xf numFmtId="0" fontId="8" fillId="0" borderId="0" xfId="0" applyNumberFormat="1" applyFont="1" applyAlignment="1">
      <alignment horizontal="center" vertical="center" wrapText="1"/>
    </xf>
    <xf numFmtId="49" fontId="12" fillId="0" borderId="0" xfId="0" applyNumberFormat="1" applyFont="1" applyAlignment="1">
      <alignment horizontal="center" vertical="top" wrapText="1"/>
    </xf>
    <xf numFmtId="0" fontId="5" fillId="0" borderId="0" xfId="0" applyFont="1" applyAlignment="1">
      <alignment wrapText="1"/>
    </xf>
    <xf numFmtId="0" fontId="9" fillId="0" borderId="0" xfId="0" applyNumberFormat="1" applyFont="1" applyAlignment="1">
      <alignment horizontal="center" wrapText="1"/>
    </xf>
    <xf numFmtId="4" fontId="9" fillId="0" borderId="0" xfId="0" applyNumberFormat="1" applyFont="1" applyAlignment="1">
      <alignment horizontal="center"/>
    </xf>
    <xf numFmtId="0" fontId="9" fillId="0" borderId="0" xfId="0" applyNumberFormat="1" applyFont="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1"/>
  <sheetViews>
    <sheetView tabSelected="1" topLeftCell="A125" zoomScaleNormal="100" workbookViewId="0">
      <selection activeCell="F147" sqref="F147"/>
    </sheetView>
  </sheetViews>
  <sheetFormatPr defaultRowHeight="15" x14ac:dyDescent="0.25"/>
  <cols>
    <col min="1" max="1" width="5.85546875" style="10" customWidth="1"/>
    <col min="2" max="2" width="47.85546875" style="11" customWidth="1"/>
    <col min="3" max="3" width="14.42578125" style="12" customWidth="1"/>
    <col min="4" max="4" width="8.85546875" style="13" customWidth="1"/>
    <col min="5" max="5" width="12.7109375" style="14" customWidth="1"/>
    <col min="6" max="6" width="21.85546875" style="14" customWidth="1"/>
    <col min="7" max="7" width="9.28515625" style="8" customWidth="1"/>
    <col min="8" max="9" width="14.42578125" style="12" customWidth="1"/>
    <col min="10" max="10" width="13.140625" style="78" bestFit="1" customWidth="1"/>
    <col min="11" max="16384" width="9.140625" style="8"/>
  </cols>
  <sheetData>
    <row r="1" spans="1:10" x14ac:dyDescent="0.25">
      <c r="A1" s="96"/>
      <c r="B1" s="97"/>
      <c r="C1" s="97"/>
      <c r="D1" s="97"/>
      <c r="E1" s="97"/>
      <c r="F1" s="97"/>
      <c r="H1" s="53"/>
      <c r="I1" s="53"/>
    </row>
    <row r="2" spans="1:10" ht="25.5" customHeight="1" x14ac:dyDescent="0.25">
      <c r="H2" s="61"/>
      <c r="I2" s="61"/>
    </row>
    <row r="3" spans="1:10" x14ac:dyDescent="0.25">
      <c r="A3" s="98" t="s">
        <v>0</v>
      </c>
      <c r="B3" s="99"/>
      <c r="C3" s="100"/>
      <c r="D3" s="101"/>
      <c r="E3" s="102"/>
      <c r="F3" s="100"/>
      <c r="H3" s="53"/>
      <c r="I3" s="53"/>
    </row>
    <row r="4" spans="1:10" x14ac:dyDescent="0.25">
      <c r="A4" s="103"/>
      <c r="B4" s="104"/>
      <c r="C4" s="105"/>
      <c r="D4" s="106"/>
      <c r="E4" s="107"/>
      <c r="F4" s="105"/>
      <c r="H4" s="53"/>
      <c r="I4" s="53"/>
    </row>
    <row r="5" spans="1:10" ht="60" customHeight="1" x14ac:dyDescent="0.25">
      <c r="A5" s="104" t="s">
        <v>119</v>
      </c>
      <c r="B5" s="104"/>
      <c r="C5" s="104"/>
      <c r="D5" s="104"/>
      <c r="E5" s="104"/>
      <c r="F5" s="104"/>
      <c r="H5" s="53"/>
      <c r="I5" s="53"/>
    </row>
    <row r="6" spans="1:10" ht="15.75" customHeight="1" x14ac:dyDescent="0.25">
      <c r="A6" s="15"/>
      <c r="B6" s="1"/>
      <c r="C6" s="1"/>
      <c r="D6" s="2"/>
      <c r="E6" s="3"/>
      <c r="F6" s="3"/>
      <c r="H6" s="83"/>
      <c r="I6" s="83"/>
    </row>
    <row r="7" spans="1:10" s="19" customFormat="1" ht="21.75" customHeight="1" x14ac:dyDescent="0.2">
      <c r="A7" s="16" t="s">
        <v>1</v>
      </c>
      <c r="B7" s="17" t="s">
        <v>2</v>
      </c>
      <c r="C7" s="17" t="s">
        <v>3</v>
      </c>
      <c r="D7" s="18" t="s">
        <v>4</v>
      </c>
      <c r="E7" s="17" t="s">
        <v>5</v>
      </c>
      <c r="F7" s="17" t="s">
        <v>6</v>
      </c>
      <c r="H7" s="84"/>
      <c r="I7" s="84"/>
      <c r="J7" s="81"/>
    </row>
    <row r="8" spans="1:10" ht="14.25" customHeight="1" x14ac:dyDescent="0.25">
      <c r="B8" s="4"/>
      <c r="C8" s="20"/>
      <c r="D8" s="21"/>
      <c r="E8" s="22"/>
      <c r="H8" s="85"/>
      <c r="I8" s="85"/>
      <c r="J8" s="82"/>
    </row>
    <row r="9" spans="1:10" ht="16.5" customHeight="1" x14ac:dyDescent="0.25">
      <c r="A9" s="23" t="s">
        <v>7</v>
      </c>
      <c r="B9" s="24" t="s">
        <v>31</v>
      </c>
      <c r="C9" s="25"/>
      <c r="D9" s="26"/>
      <c r="E9" s="27"/>
      <c r="F9" s="28"/>
      <c r="H9" s="85"/>
      <c r="I9" s="85"/>
      <c r="J9" s="82"/>
    </row>
    <row r="10" spans="1:10" ht="12.75" customHeight="1" x14ac:dyDescent="0.25">
      <c r="B10" s="29"/>
      <c r="C10" s="20"/>
      <c r="D10" s="21"/>
      <c r="E10" s="22"/>
      <c r="H10" s="85"/>
      <c r="I10" s="85"/>
      <c r="J10" s="82"/>
    </row>
    <row r="11" spans="1:10" ht="45.75" customHeight="1" x14ac:dyDescent="0.25">
      <c r="A11" s="10" t="s">
        <v>7</v>
      </c>
      <c r="B11" s="71" t="s">
        <v>8</v>
      </c>
      <c r="C11" s="77"/>
      <c r="D11" s="77"/>
      <c r="E11" s="77"/>
      <c r="H11" s="86"/>
      <c r="I11" s="86"/>
      <c r="J11" s="82"/>
    </row>
    <row r="12" spans="1:10" x14ac:dyDescent="0.25">
      <c r="A12" s="30"/>
      <c r="C12" s="78">
        <v>19</v>
      </c>
      <c r="D12" s="13" t="s">
        <v>10</v>
      </c>
      <c r="F12" s="14">
        <f>C12*E12</f>
        <v>0</v>
      </c>
      <c r="H12" s="87"/>
      <c r="I12" s="87"/>
      <c r="J12" s="82"/>
    </row>
    <row r="13" spans="1:10" x14ac:dyDescent="0.25">
      <c r="C13" s="78"/>
      <c r="H13" s="87"/>
      <c r="I13" s="87"/>
      <c r="J13" s="82"/>
    </row>
    <row r="14" spans="1:10" ht="75" customHeight="1" x14ac:dyDescent="0.25">
      <c r="A14" s="31" t="s">
        <v>30</v>
      </c>
      <c r="B14" s="71" t="s">
        <v>60</v>
      </c>
      <c r="C14" s="78"/>
      <c r="D14" s="7"/>
      <c r="E14" s="7"/>
      <c r="G14" s="32"/>
      <c r="H14" s="88"/>
      <c r="I14" s="88"/>
      <c r="J14" s="82"/>
    </row>
    <row r="15" spans="1:10" x14ac:dyDescent="0.25">
      <c r="A15" s="30" t="s">
        <v>9</v>
      </c>
      <c r="B15" s="11" t="s">
        <v>61</v>
      </c>
      <c r="C15" s="78">
        <v>19</v>
      </c>
      <c r="D15" s="13" t="s">
        <v>19</v>
      </c>
      <c r="E15" s="33"/>
      <c r="F15" s="14">
        <f>C15*E15</f>
        <v>0</v>
      </c>
      <c r="H15" s="89"/>
      <c r="I15" s="87"/>
      <c r="J15" s="82"/>
    </row>
    <row r="16" spans="1:10" x14ac:dyDescent="0.25">
      <c r="A16" s="30" t="s">
        <v>11</v>
      </c>
      <c r="B16" s="11" t="s">
        <v>20</v>
      </c>
      <c r="C16" s="78">
        <v>16</v>
      </c>
      <c r="D16" s="13" t="s">
        <v>10</v>
      </c>
      <c r="E16" s="33"/>
      <c r="F16" s="14">
        <f>C16*E16</f>
        <v>0</v>
      </c>
      <c r="H16" s="89"/>
      <c r="I16" s="87"/>
      <c r="J16" s="82"/>
    </row>
    <row r="17" spans="1:10" x14ac:dyDescent="0.25">
      <c r="A17" s="30" t="s">
        <v>12</v>
      </c>
      <c r="B17" s="11" t="s">
        <v>62</v>
      </c>
      <c r="C17" s="78">
        <v>10</v>
      </c>
      <c r="D17" s="13" t="s">
        <v>10</v>
      </c>
      <c r="E17" s="33"/>
      <c r="F17" s="14">
        <f>C17*E17</f>
        <v>0</v>
      </c>
      <c r="H17" s="89"/>
      <c r="I17" s="87"/>
      <c r="J17" s="82"/>
    </row>
    <row r="18" spans="1:10" x14ac:dyDescent="0.25">
      <c r="A18" s="30" t="s">
        <v>13</v>
      </c>
      <c r="B18" s="11" t="s">
        <v>63</v>
      </c>
      <c r="C18" s="78">
        <v>285</v>
      </c>
      <c r="D18" s="13" t="s">
        <v>21</v>
      </c>
      <c r="E18" s="33"/>
      <c r="F18" s="14">
        <f>C18*E18</f>
        <v>0</v>
      </c>
      <c r="H18" s="89"/>
      <c r="I18" s="87"/>
      <c r="J18" s="82"/>
    </row>
    <row r="19" spans="1:10" x14ac:dyDescent="0.25">
      <c r="C19" s="78"/>
      <c r="H19" s="87"/>
      <c r="I19" s="87"/>
      <c r="J19" s="82"/>
    </row>
    <row r="20" spans="1:10" ht="108" customHeight="1" x14ac:dyDescent="0.25">
      <c r="A20" s="10" t="s">
        <v>46</v>
      </c>
      <c r="B20" s="71" t="s">
        <v>57</v>
      </c>
      <c r="C20" s="78"/>
      <c r="D20" s="71"/>
      <c r="E20" s="71"/>
      <c r="H20" s="90"/>
      <c r="I20" s="90"/>
      <c r="J20" s="82"/>
    </row>
    <row r="21" spans="1:10" x14ac:dyDescent="0.25">
      <c r="A21" s="30" t="s">
        <v>9</v>
      </c>
      <c r="B21" s="8" t="s">
        <v>58</v>
      </c>
      <c r="C21" s="78">
        <v>380</v>
      </c>
      <c r="D21" s="13" t="s">
        <v>19</v>
      </c>
      <c r="E21" s="33"/>
      <c r="F21" s="14">
        <f>C21*E21</f>
        <v>0</v>
      </c>
      <c r="H21" s="89"/>
      <c r="I21" s="87"/>
      <c r="J21" s="82"/>
    </row>
    <row r="22" spans="1:10" x14ac:dyDescent="0.25">
      <c r="A22" s="30" t="s">
        <v>11</v>
      </c>
      <c r="B22" s="11" t="s">
        <v>114</v>
      </c>
      <c r="C22" s="78">
        <v>5</v>
      </c>
      <c r="D22" s="13" t="s">
        <v>22</v>
      </c>
      <c r="E22" s="33"/>
      <c r="F22" s="14">
        <f>C22*E22</f>
        <v>0</v>
      </c>
      <c r="H22" s="89"/>
      <c r="I22" s="87"/>
      <c r="J22" s="82"/>
    </row>
    <row r="23" spans="1:10" x14ac:dyDescent="0.25">
      <c r="A23" s="30" t="s">
        <v>12</v>
      </c>
      <c r="B23" s="11" t="s">
        <v>115</v>
      </c>
      <c r="C23" s="78">
        <v>5</v>
      </c>
      <c r="D23" s="13" t="s">
        <v>22</v>
      </c>
      <c r="E23" s="33"/>
      <c r="F23" s="14">
        <f>C23*E23</f>
        <v>0</v>
      </c>
      <c r="H23" s="89"/>
      <c r="I23" s="87"/>
      <c r="J23" s="82"/>
    </row>
    <row r="24" spans="1:10" x14ac:dyDescent="0.25">
      <c r="C24" s="78"/>
      <c r="H24" s="87"/>
      <c r="I24" s="87"/>
      <c r="J24" s="82"/>
    </row>
    <row r="25" spans="1:10" ht="31.5" customHeight="1" x14ac:dyDescent="0.25">
      <c r="A25" s="10" t="s">
        <v>81</v>
      </c>
      <c r="B25" s="71" t="s">
        <v>23</v>
      </c>
      <c r="C25" s="78"/>
      <c r="D25" s="7"/>
      <c r="E25" s="7"/>
      <c r="G25" s="32"/>
      <c r="H25" s="88"/>
      <c r="I25" s="88"/>
      <c r="J25" s="82"/>
    </row>
    <row r="26" spans="1:10" x14ac:dyDescent="0.25">
      <c r="A26" s="30"/>
      <c r="C26" s="78">
        <v>300</v>
      </c>
      <c r="D26" s="13" t="s">
        <v>10</v>
      </c>
      <c r="F26" s="14">
        <f>C26*E26</f>
        <v>0</v>
      </c>
      <c r="H26" s="89"/>
      <c r="I26" s="87"/>
      <c r="J26" s="82"/>
    </row>
    <row r="27" spans="1:10" x14ac:dyDescent="0.25">
      <c r="C27" s="78"/>
      <c r="H27" s="87"/>
      <c r="I27" s="87"/>
      <c r="J27" s="82"/>
    </row>
    <row r="28" spans="1:10" ht="55.5" customHeight="1" x14ac:dyDescent="0.25">
      <c r="A28" s="10" t="s">
        <v>82</v>
      </c>
      <c r="B28" s="75" t="s">
        <v>24</v>
      </c>
      <c r="C28" s="78"/>
      <c r="D28" s="76"/>
      <c r="E28" s="76"/>
      <c r="G28" s="32"/>
      <c r="H28" s="91"/>
      <c r="I28" s="91"/>
      <c r="J28" s="82"/>
    </row>
    <row r="29" spans="1:10" x14ac:dyDescent="0.25">
      <c r="A29" s="30"/>
      <c r="C29" s="78">
        <v>10</v>
      </c>
      <c r="D29" s="13" t="s">
        <v>10</v>
      </c>
      <c r="F29" s="14">
        <f>C29*E29</f>
        <v>0</v>
      </c>
      <c r="H29" s="89"/>
      <c r="I29" s="87"/>
      <c r="J29" s="82"/>
    </row>
    <row r="30" spans="1:10" x14ac:dyDescent="0.25">
      <c r="C30" s="78"/>
      <c r="H30" s="87"/>
      <c r="I30" s="87"/>
      <c r="J30" s="82"/>
    </row>
    <row r="31" spans="1:10" ht="61.5" customHeight="1" x14ac:dyDescent="0.25">
      <c r="A31" s="10" t="s">
        <v>83</v>
      </c>
      <c r="B31" s="71" t="s">
        <v>25</v>
      </c>
      <c r="C31" s="78"/>
      <c r="D31" s="7"/>
      <c r="E31" s="7"/>
      <c r="H31" s="88"/>
      <c r="I31" s="88"/>
      <c r="J31" s="82"/>
    </row>
    <row r="32" spans="1:10" x14ac:dyDescent="0.25">
      <c r="B32" s="34"/>
      <c r="C32" s="78">
        <v>48</v>
      </c>
      <c r="D32" s="12" t="s">
        <v>10</v>
      </c>
      <c r="F32" s="14">
        <f>C32*E32</f>
        <v>0</v>
      </c>
      <c r="H32" s="87"/>
      <c r="I32" s="87"/>
      <c r="J32" s="82"/>
    </row>
    <row r="33" spans="1:10" x14ac:dyDescent="0.25">
      <c r="C33" s="78"/>
      <c r="H33" s="87"/>
      <c r="I33" s="87"/>
      <c r="J33" s="82"/>
    </row>
    <row r="34" spans="1:10" ht="119.25" customHeight="1" x14ac:dyDescent="0.25">
      <c r="A34" s="10" t="s">
        <v>59</v>
      </c>
      <c r="B34" s="71" t="s">
        <v>40</v>
      </c>
      <c r="C34" s="78"/>
      <c r="D34" s="7"/>
      <c r="E34" s="7"/>
      <c r="H34" s="88"/>
      <c r="I34" s="88"/>
      <c r="J34" s="82"/>
    </row>
    <row r="35" spans="1:10" x14ac:dyDescent="0.25">
      <c r="C35" s="78">
        <v>380</v>
      </c>
      <c r="D35" s="35" t="s">
        <v>19</v>
      </c>
      <c r="F35" s="14">
        <f>C35*E35</f>
        <v>0</v>
      </c>
      <c r="H35" s="87"/>
      <c r="I35" s="87"/>
      <c r="J35" s="82"/>
    </row>
    <row r="36" spans="1:10" x14ac:dyDescent="0.25">
      <c r="C36" s="78"/>
      <c r="H36" s="87"/>
      <c r="I36" s="87"/>
      <c r="J36" s="82"/>
    </row>
    <row r="37" spans="1:10" ht="50.25" customHeight="1" x14ac:dyDescent="0.25">
      <c r="A37" s="10" t="s">
        <v>84</v>
      </c>
      <c r="B37" s="71" t="s">
        <v>15</v>
      </c>
      <c r="C37" s="78"/>
      <c r="D37" s="7"/>
      <c r="E37" s="7"/>
      <c r="H37" s="88"/>
      <c r="I37" s="88"/>
      <c r="J37" s="82"/>
    </row>
    <row r="38" spans="1:10" x14ac:dyDescent="0.25">
      <c r="C38" s="78">
        <v>33</v>
      </c>
      <c r="D38" s="13" t="s">
        <v>10</v>
      </c>
      <c r="F38" s="14">
        <f>C38*E38</f>
        <v>0</v>
      </c>
      <c r="H38" s="89"/>
      <c r="I38" s="87"/>
      <c r="J38" s="82"/>
    </row>
    <row r="39" spans="1:10" x14ac:dyDescent="0.25">
      <c r="C39" s="78"/>
      <c r="H39" s="87"/>
      <c r="I39" s="87"/>
      <c r="J39" s="82"/>
    </row>
    <row r="40" spans="1:10" ht="96.75" customHeight="1" x14ac:dyDescent="0.25">
      <c r="A40" s="10" t="s">
        <v>85</v>
      </c>
      <c r="B40" s="71" t="s">
        <v>16</v>
      </c>
      <c r="C40" s="78"/>
      <c r="D40" s="7"/>
      <c r="E40" s="7"/>
      <c r="H40" s="88"/>
      <c r="I40" s="88"/>
      <c r="J40" s="82"/>
    </row>
    <row r="41" spans="1:10" x14ac:dyDescent="0.25">
      <c r="A41" s="30" t="s">
        <v>9</v>
      </c>
      <c r="B41" s="11" t="s">
        <v>17</v>
      </c>
      <c r="C41" s="78">
        <v>30</v>
      </c>
      <c r="D41" s="13" t="s">
        <v>10</v>
      </c>
      <c r="F41" s="14">
        <f>C41*E41</f>
        <v>0</v>
      </c>
      <c r="H41" s="89"/>
      <c r="I41" s="87"/>
      <c r="J41" s="82"/>
    </row>
    <row r="42" spans="1:10" x14ac:dyDescent="0.25">
      <c r="A42" s="30" t="s">
        <v>11</v>
      </c>
      <c r="B42" s="11" t="s">
        <v>18</v>
      </c>
      <c r="C42" s="78">
        <v>10</v>
      </c>
      <c r="D42" s="13" t="s">
        <v>10</v>
      </c>
      <c r="F42" s="14">
        <f>C42*E42</f>
        <v>0</v>
      </c>
      <c r="H42" s="89"/>
      <c r="I42" s="87"/>
      <c r="J42" s="82"/>
    </row>
    <row r="43" spans="1:10" x14ac:dyDescent="0.25">
      <c r="C43" s="78"/>
      <c r="H43" s="87"/>
      <c r="I43" s="87"/>
      <c r="J43" s="82"/>
    </row>
    <row r="44" spans="1:10" ht="79.5" customHeight="1" x14ac:dyDescent="0.25">
      <c r="A44" s="10" t="s">
        <v>86</v>
      </c>
      <c r="B44" s="71" t="s">
        <v>42</v>
      </c>
      <c r="C44" s="78"/>
      <c r="D44" s="7"/>
      <c r="E44" s="7"/>
      <c r="H44" s="88"/>
      <c r="I44" s="88"/>
      <c r="J44" s="82"/>
    </row>
    <row r="45" spans="1:10" x14ac:dyDescent="0.25">
      <c r="C45" s="78">
        <v>67</v>
      </c>
      <c r="D45" s="12" t="s">
        <v>10</v>
      </c>
      <c r="F45" s="14">
        <f>C45*E45</f>
        <v>0</v>
      </c>
      <c r="H45" s="89"/>
      <c r="I45" s="87"/>
      <c r="J45" s="82"/>
    </row>
    <row r="46" spans="1:10" x14ac:dyDescent="0.25">
      <c r="C46" s="78"/>
      <c r="D46" s="35"/>
      <c r="H46" s="87"/>
      <c r="I46" s="87"/>
      <c r="J46" s="82"/>
    </row>
    <row r="47" spans="1:10" ht="66" customHeight="1" x14ac:dyDescent="0.25">
      <c r="A47" s="10" t="s">
        <v>87</v>
      </c>
      <c r="B47" s="71" t="s">
        <v>120</v>
      </c>
      <c r="C47" s="78"/>
      <c r="D47" s="7"/>
      <c r="E47" s="7"/>
      <c r="H47" s="88"/>
      <c r="I47" s="88"/>
      <c r="J47" s="82"/>
    </row>
    <row r="48" spans="1:10" x14ac:dyDescent="0.25">
      <c r="A48" s="30" t="s">
        <v>9</v>
      </c>
      <c r="B48" s="11" t="s">
        <v>78</v>
      </c>
      <c r="C48" s="78">
        <v>380</v>
      </c>
      <c r="D48" s="13" t="s">
        <v>10</v>
      </c>
      <c r="F48" s="14">
        <f>C48*E48</f>
        <v>0</v>
      </c>
      <c r="H48" s="89"/>
      <c r="I48" s="87"/>
      <c r="J48" s="82"/>
    </row>
    <row r="49" spans="1:10" x14ac:dyDescent="0.25">
      <c r="A49" s="30" t="s">
        <v>11</v>
      </c>
      <c r="B49" s="11" t="s">
        <v>79</v>
      </c>
      <c r="C49" s="78">
        <v>1200</v>
      </c>
      <c r="D49" s="13" t="s">
        <v>10</v>
      </c>
      <c r="F49" s="14">
        <f>C49*E49</f>
        <v>0</v>
      </c>
      <c r="H49" s="89"/>
      <c r="I49" s="87"/>
      <c r="J49" s="82"/>
    </row>
    <row r="50" spans="1:10" x14ac:dyDescent="0.25">
      <c r="A50" s="30"/>
      <c r="C50" s="78"/>
      <c r="H50" s="87"/>
      <c r="I50" s="87"/>
      <c r="J50" s="82"/>
    </row>
    <row r="51" spans="1:10" ht="104.25" customHeight="1" x14ac:dyDescent="0.25">
      <c r="A51" s="10" t="s">
        <v>88</v>
      </c>
      <c r="B51" s="71" t="s">
        <v>14</v>
      </c>
      <c r="C51" s="78"/>
      <c r="D51" s="7"/>
      <c r="E51" s="7"/>
      <c r="H51" s="88"/>
      <c r="I51" s="88"/>
      <c r="J51" s="82"/>
    </row>
    <row r="52" spans="1:10" x14ac:dyDescent="0.25">
      <c r="C52" s="78">
        <v>61</v>
      </c>
      <c r="D52" s="13" t="s">
        <v>10</v>
      </c>
      <c r="F52" s="14">
        <f>C52*E52</f>
        <v>0</v>
      </c>
      <c r="H52" s="87"/>
      <c r="I52" s="87"/>
      <c r="J52" s="82"/>
    </row>
    <row r="53" spans="1:10" x14ac:dyDescent="0.25">
      <c r="C53" s="78"/>
      <c r="D53" s="35"/>
      <c r="H53" s="87"/>
      <c r="I53" s="87"/>
      <c r="J53" s="82"/>
    </row>
    <row r="54" spans="1:10" ht="109.5" customHeight="1" x14ac:dyDescent="0.25">
      <c r="A54" s="10" t="s">
        <v>89</v>
      </c>
      <c r="B54" s="71" t="s">
        <v>43</v>
      </c>
      <c r="C54" s="78"/>
      <c r="D54" s="7"/>
      <c r="E54" s="7"/>
      <c r="H54" s="88"/>
      <c r="I54" s="88"/>
      <c r="J54" s="82"/>
    </row>
    <row r="55" spans="1:10" x14ac:dyDescent="0.25">
      <c r="C55" s="78">
        <v>48</v>
      </c>
      <c r="D55" s="13" t="s">
        <v>10</v>
      </c>
      <c r="F55" s="14">
        <f>C55*E55</f>
        <v>0</v>
      </c>
      <c r="H55" s="89"/>
      <c r="I55" s="87"/>
      <c r="J55" s="82"/>
    </row>
    <row r="56" spans="1:10" x14ac:dyDescent="0.25">
      <c r="C56" s="78"/>
      <c r="D56" s="35"/>
      <c r="H56" s="87"/>
      <c r="I56" s="87"/>
      <c r="J56" s="82"/>
    </row>
    <row r="57" spans="1:10" ht="47.25" customHeight="1" x14ac:dyDescent="0.25">
      <c r="A57" s="10" t="s">
        <v>90</v>
      </c>
      <c r="B57" s="71" t="s">
        <v>44</v>
      </c>
      <c r="C57" s="78"/>
      <c r="D57" s="7"/>
      <c r="E57" s="7"/>
      <c r="H57" s="88"/>
      <c r="I57" s="88"/>
      <c r="J57" s="82"/>
    </row>
    <row r="58" spans="1:10" x14ac:dyDescent="0.25">
      <c r="C58" s="78">
        <v>28000</v>
      </c>
      <c r="D58" s="35" t="s">
        <v>19</v>
      </c>
      <c r="F58" s="14">
        <f>C58*E58</f>
        <v>0</v>
      </c>
      <c r="H58" s="89"/>
      <c r="I58" s="87"/>
      <c r="J58" s="82"/>
    </row>
    <row r="59" spans="1:10" x14ac:dyDescent="0.25">
      <c r="A59" s="30"/>
      <c r="C59" s="78"/>
      <c r="H59" s="87"/>
      <c r="I59" s="87"/>
      <c r="J59" s="82"/>
    </row>
    <row r="60" spans="1:10" ht="75" customHeight="1" x14ac:dyDescent="0.25">
      <c r="A60" s="10" t="s">
        <v>91</v>
      </c>
      <c r="B60" s="71" t="s">
        <v>45</v>
      </c>
      <c r="C60" s="78"/>
      <c r="D60" s="7"/>
      <c r="E60" s="7"/>
      <c r="H60" s="88"/>
      <c r="I60" s="88"/>
      <c r="J60" s="82"/>
    </row>
    <row r="61" spans="1:10" x14ac:dyDescent="0.25">
      <c r="C61" s="78">
        <v>190</v>
      </c>
      <c r="D61" s="35" t="s">
        <v>80</v>
      </c>
      <c r="F61" s="14">
        <f>C61*E61</f>
        <v>0</v>
      </c>
      <c r="H61" s="87"/>
      <c r="I61" s="87"/>
      <c r="J61" s="82"/>
    </row>
    <row r="62" spans="1:10" x14ac:dyDescent="0.25">
      <c r="B62" s="34"/>
      <c r="C62" s="78"/>
      <c r="D62" s="12"/>
      <c r="H62" s="92"/>
      <c r="I62" s="92"/>
      <c r="J62" s="82"/>
    </row>
    <row r="63" spans="1:10" ht="315.75" customHeight="1" x14ac:dyDescent="0.25">
      <c r="A63" s="10" t="s">
        <v>92</v>
      </c>
      <c r="B63" s="71" t="s">
        <v>27</v>
      </c>
      <c r="C63" s="78"/>
      <c r="D63" s="7"/>
      <c r="E63" s="7"/>
      <c r="H63" s="88"/>
      <c r="I63" s="88"/>
      <c r="J63" s="82"/>
    </row>
    <row r="64" spans="1:10" x14ac:dyDescent="0.25">
      <c r="A64" s="30" t="s">
        <v>9</v>
      </c>
      <c r="B64" s="11" t="s">
        <v>28</v>
      </c>
      <c r="C64" s="78">
        <v>190</v>
      </c>
      <c r="D64" s="13" t="s">
        <v>10</v>
      </c>
      <c r="F64" s="14">
        <f>C64*E64</f>
        <v>0</v>
      </c>
      <c r="H64" s="89"/>
      <c r="I64" s="87"/>
      <c r="J64" s="82"/>
    </row>
    <row r="65" spans="1:10" x14ac:dyDescent="0.25">
      <c r="A65" s="30" t="s">
        <v>11</v>
      </c>
      <c r="B65" s="11" t="s">
        <v>29</v>
      </c>
      <c r="C65" s="78">
        <v>160</v>
      </c>
      <c r="D65" s="13" t="s">
        <v>10</v>
      </c>
      <c r="F65" s="14">
        <f>C65*E65</f>
        <v>0</v>
      </c>
      <c r="H65" s="89"/>
      <c r="I65" s="87"/>
      <c r="J65" s="82"/>
    </row>
    <row r="66" spans="1:10" x14ac:dyDescent="0.25">
      <c r="A66" s="30"/>
      <c r="C66" s="78"/>
      <c r="H66" s="87"/>
      <c r="I66" s="87"/>
      <c r="J66" s="82"/>
    </row>
    <row r="67" spans="1:10" ht="28.5" customHeight="1" x14ac:dyDescent="0.25">
      <c r="A67" s="10" t="s">
        <v>56</v>
      </c>
      <c r="B67" s="71" t="s">
        <v>41</v>
      </c>
      <c r="C67" s="78"/>
      <c r="D67" s="7"/>
      <c r="E67" s="7"/>
      <c r="H67" s="88"/>
      <c r="I67" s="88"/>
      <c r="J67" s="82"/>
    </row>
    <row r="68" spans="1:10" x14ac:dyDescent="0.25">
      <c r="C68" s="78">
        <v>95</v>
      </c>
      <c r="D68" s="13" t="s">
        <v>26</v>
      </c>
      <c r="F68" s="14">
        <f>C68*E68</f>
        <v>0</v>
      </c>
      <c r="H68" s="87"/>
      <c r="I68" s="87"/>
      <c r="J68" s="82"/>
    </row>
    <row r="69" spans="1:10" x14ac:dyDescent="0.25">
      <c r="C69" s="78"/>
      <c r="D69" s="35"/>
      <c r="H69" s="87"/>
      <c r="I69" s="87"/>
      <c r="J69" s="82"/>
    </row>
    <row r="70" spans="1:10" x14ac:dyDescent="0.25">
      <c r="A70" s="36" t="s">
        <v>93</v>
      </c>
      <c r="B70" s="37" t="s">
        <v>32</v>
      </c>
      <c r="C70" s="78"/>
      <c r="D70" s="35"/>
      <c r="H70" s="39"/>
      <c r="I70" s="39"/>
      <c r="J70" s="82"/>
    </row>
    <row r="71" spans="1:10" ht="120.75" customHeight="1" x14ac:dyDescent="0.25">
      <c r="A71" s="36"/>
      <c r="B71" s="71" t="s">
        <v>66</v>
      </c>
      <c r="C71" s="78"/>
      <c r="D71" s="7"/>
      <c r="E71" s="7"/>
      <c r="H71" s="88"/>
      <c r="I71" s="88"/>
      <c r="J71" s="82"/>
    </row>
    <row r="72" spans="1:10" x14ac:dyDescent="0.25">
      <c r="A72" s="30" t="s">
        <v>9</v>
      </c>
      <c r="B72" s="38" t="s">
        <v>33</v>
      </c>
      <c r="C72" s="78">
        <v>10</v>
      </c>
      <c r="D72" s="35" t="s">
        <v>19</v>
      </c>
      <c r="F72" s="14">
        <f>C72*E72</f>
        <v>0</v>
      </c>
      <c r="H72" s="39"/>
      <c r="I72" s="87"/>
      <c r="J72" s="82"/>
    </row>
    <row r="73" spans="1:10" x14ac:dyDescent="0.25">
      <c r="A73" s="30" t="s">
        <v>11</v>
      </c>
      <c r="B73" s="38" t="s">
        <v>34</v>
      </c>
      <c r="C73" s="78">
        <v>10</v>
      </c>
      <c r="D73" s="35" t="s">
        <v>19</v>
      </c>
      <c r="F73" s="14">
        <f>C73*E73</f>
        <v>0</v>
      </c>
      <c r="H73" s="39"/>
      <c r="I73" s="87"/>
      <c r="J73" s="82"/>
    </row>
    <row r="74" spans="1:10" x14ac:dyDescent="0.25">
      <c r="A74" s="36"/>
      <c r="B74" s="37"/>
      <c r="C74" s="78"/>
      <c r="D74" s="35"/>
      <c r="H74" s="39"/>
      <c r="I74" s="39"/>
      <c r="J74" s="82"/>
    </row>
    <row r="75" spans="1:10" x14ac:dyDescent="0.25">
      <c r="A75" s="36"/>
      <c r="B75" s="38" t="s">
        <v>32</v>
      </c>
      <c r="C75" s="78"/>
      <c r="D75" s="35"/>
      <c r="H75" s="39"/>
      <c r="I75" s="39"/>
      <c r="J75" s="82"/>
    </row>
    <row r="76" spans="1:10" ht="105" customHeight="1" x14ac:dyDescent="0.25">
      <c r="A76" s="36" t="s">
        <v>94</v>
      </c>
      <c r="B76" s="71" t="s">
        <v>65</v>
      </c>
      <c r="C76" s="78"/>
      <c r="D76" s="7"/>
      <c r="E76" s="7"/>
      <c r="H76" s="88"/>
      <c r="I76" s="88"/>
      <c r="J76" s="82"/>
    </row>
    <row r="77" spans="1:10" x14ac:dyDescent="0.25">
      <c r="A77" s="30" t="s">
        <v>9</v>
      </c>
      <c r="B77" s="38" t="s">
        <v>33</v>
      </c>
      <c r="C77" s="78">
        <v>23</v>
      </c>
      <c r="D77" s="35" t="s">
        <v>19</v>
      </c>
      <c r="F77" s="14">
        <f>C77*E77</f>
        <v>0</v>
      </c>
      <c r="H77" s="39"/>
      <c r="I77" s="87"/>
      <c r="J77" s="82"/>
    </row>
    <row r="78" spans="1:10" x14ac:dyDescent="0.25">
      <c r="A78" s="30" t="s">
        <v>11</v>
      </c>
      <c r="B78" s="38" t="s">
        <v>34</v>
      </c>
      <c r="C78" s="78">
        <v>9</v>
      </c>
      <c r="D78" s="35" t="s">
        <v>19</v>
      </c>
      <c r="F78" s="14">
        <f>C78*E78</f>
        <v>0</v>
      </c>
      <c r="H78" s="39"/>
      <c r="I78" s="87"/>
      <c r="J78" s="82"/>
    </row>
    <row r="79" spans="1:10" x14ac:dyDescent="0.25">
      <c r="A79" s="36"/>
      <c r="B79" s="38"/>
      <c r="C79" s="78"/>
      <c r="D79" s="35"/>
      <c r="H79" s="39"/>
      <c r="I79" s="39"/>
      <c r="J79" s="82"/>
    </row>
    <row r="80" spans="1:10" x14ac:dyDescent="0.25">
      <c r="A80" s="36" t="s">
        <v>95</v>
      </c>
      <c r="B80" s="38" t="s">
        <v>35</v>
      </c>
      <c r="C80" s="78"/>
      <c r="D80" s="35"/>
      <c r="H80" s="39"/>
      <c r="I80" s="39"/>
      <c r="J80" s="82"/>
    </row>
    <row r="81" spans="1:10" ht="110.25" customHeight="1" x14ac:dyDescent="0.25">
      <c r="A81" s="36"/>
      <c r="B81" s="71" t="s">
        <v>68</v>
      </c>
      <c r="C81" s="78"/>
      <c r="D81" s="7"/>
      <c r="E81" s="7"/>
      <c r="H81" s="88"/>
      <c r="I81" s="88"/>
      <c r="J81" s="82"/>
    </row>
    <row r="82" spans="1:10" x14ac:dyDescent="0.25">
      <c r="A82" s="36"/>
      <c r="B82" s="40"/>
      <c r="C82" s="78">
        <v>38</v>
      </c>
      <c r="D82" s="35" t="s">
        <v>19</v>
      </c>
      <c r="F82" s="14">
        <f>C82*E82</f>
        <v>0</v>
      </c>
      <c r="H82" s="39"/>
      <c r="I82" s="87"/>
      <c r="J82" s="82"/>
    </row>
    <row r="83" spans="1:10" x14ac:dyDescent="0.25">
      <c r="A83" s="36"/>
      <c r="B83" s="40"/>
      <c r="C83" s="78"/>
      <c r="D83" s="35"/>
      <c r="H83" s="39"/>
      <c r="I83" s="39"/>
      <c r="J83" s="82"/>
    </row>
    <row r="84" spans="1:10" x14ac:dyDescent="0.25">
      <c r="A84" s="36" t="s">
        <v>96</v>
      </c>
      <c r="B84" s="38" t="s">
        <v>36</v>
      </c>
      <c r="C84" s="78"/>
      <c r="D84" s="35"/>
      <c r="H84" s="39"/>
      <c r="I84" s="39"/>
      <c r="J84" s="82"/>
    </row>
    <row r="85" spans="1:10" ht="125.25" customHeight="1" x14ac:dyDescent="0.25">
      <c r="A85" s="36"/>
      <c r="B85" s="71" t="s">
        <v>67</v>
      </c>
      <c r="C85" s="78"/>
      <c r="D85" s="7"/>
      <c r="E85" s="7"/>
      <c r="H85" s="88"/>
      <c r="I85" s="88"/>
      <c r="J85" s="82"/>
    </row>
    <row r="86" spans="1:10" x14ac:dyDescent="0.25">
      <c r="A86" s="36"/>
      <c r="B86" s="37"/>
      <c r="C86" s="78">
        <v>20</v>
      </c>
      <c r="D86" s="35" t="s">
        <v>19</v>
      </c>
      <c r="F86" s="14">
        <f>C86*E86</f>
        <v>0</v>
      </c>
      <c r="H86" s="39"/>
      <c r="I86" s="87"/>
      <c r="J86" s="82"/>
    </row>
    <row r="87" spans="1:10" x14ac:dyDescent="0.25">
      <c r="A87" s="36"/>
      <c r="B87" s="37"/>
      <c r="C87" s="78"/>
      <c r="D87" s="35"/>
      <c r="H87" s="39"/>
      <c r="I87" s="39"/>
      <c r="J87" s="82"/>
    </row>
    <row r="88" spans="1:10" x14ac:dyDescent="0.25">
      <c r="A88" s="36" t="s">
        <v>97</v>
      </c>
      <c r="B88" s="38" t="s">
        <v>36</v>
      </c>
      <c r="C88" s="78"/>
      <c r="D88" s="35"/>
      <c r="H88" s="39"/>
      <c r="I88" s="39"/>
      <c r="J88" s="82"/>
    </row>
    <row r="89" spans="1:10" ht="111" customHeight="1" x14ac:dyDescent="0.25">
      <c r="A89" s="36"/>
      <c r="B89" s="71" t="s">
        <v>64</v>
      </c>
      <c r="C89" s="78"/>
      <c r="D89" s="7"/>
      <c r="E89" s="7"/>
      <c r="H89" s="88"/>
      <c r="I89" s="88"/>
      <c r="J89" s="82"/>
    </row>
    <row r="90" spans="1:10" x14ac:dyDescent="0.25">
      <c r="A90" s="36"/>
      <c r="B90" s="37"/>
      <c r="C90" s="78">
        <v>15</v>
      </c>
      <c r="D90" s="35" t="s">
        <v>19</v>
      </c>
      <c r="F90" s="14">
        <f>C90*E90</f>
        <v>0</v>
      </c>
      <c r="H90" s="39"/>
      <c r="I90" s="87"/>
      <c r="J90" s="82"/>
    </row>
    <row r="91" spans="1:10" x14ac:dyDescent="0.25">
      <c r="A91" s="36"/>
      <c r="B91" s="37"/>
      <c r="C91" s="78"/>
      <c r="D91" s="35"/>
      <c r="H91" s="39"/>
      <c r="I91" s="39"/>
      <c r="J91" s="82"/>
    </row>
    <row r="92" spans="1:10" ht="123.75" customHeight="1" x14ac:dyDescent="0.25">
      <c r="A92" s="10" t="s">
        <v>98</v>
      </c>
      <c r="B92" s="71" t="s">
        <v>37</v>
      </c>
      <c r="C92" s="78"/>
      <c r="D92" s="7"/>
      <c r="E92" s="7"/>
      <c r="H92" s="88"/>
      <c r="I92" s="88"/>
      <c r="J92" s="82"/>
    </row>
    <row r="93" spans="1:10" x14ac:dyDescent="0.25">
      <c r="A93" s="30" t="s">
        <v>9</v>
      </c>
      <c r="B93" s="11" t="s">
        <v>38</v>
      </c>
      <c r="C93" s="78">
        <v>60</v>
      </c>
      <c r="D93" s="13" t="s">
        <v>26</v>
      </c>
      <c r="F93" s="14">
        <f>C93*E93</f>
        <v>0</v>
      </c>
      <c r="H93" s="87"/>
      <c r="I93" s="87"/>
      <c r="J93" s="82"/>
    </row>
    <row r="94" spans="1:10" x14ac:dyDescent="0.25">
      <c r="A94" s="30" t="s">
        <v>11</v>
      </c>
      <c r="B94" s="11" t="s">
        <v>39</v>
      </c>
      <c r="C94" s="78">
        <v>30</v>
      </c>
      <c r="D94" s="13" t="s">
        <v>26</v>
      </c>
      <c r="F94" s="14">
        <f>C94*E94</f>
        <v>0</v>
      </c>
      <c r="H94" s="87"/>
      <c r="I94" s="87"/>
      <c r="J94" s="82"/>
    </row>
    <row r="95" spans="1:10" x14ac:dyDescent="0.25">
      <c r="C95" s="78"/>
      <c r="H95" s="87"/>
      <c r="I95" s="87"/>
      <c r="J95" s="82"/>
    </row>
    <row r="96" spans="1:10" ht="46.5" customHeight="1" x14ac:dyDescent="0.25">
      <c r="A96" s="10" t="s">
        <v>99</v>
      </c>
      <c r="B96" s="71" t="s">
        <v>100</v>
      </c>
      <c r="C96" s="78"/>
      <c r="D96" s="7"/>
      <c r="E96" s="7"/>
      <c r="H96" s="88"/>
      <c r="I96" s="88"/>
      <c r="J96" s="82"/>
    </row>
    <row r="97" spans="1:10" ht="13.5" customHeight="1" x14ac:dyDescent="0.25">
      <c r="A97" s="30" t="s">
        <v>9</v>
      </c>
      <c r="B97" s="11" t="s">
        <v>38</v>
      </c>
      <c r="C97" s="78">
        <v>20</v>
      </c>
      <c r="D97" s="13" t="s">
        <v>26</v>
      </c>
      <c r="F97" s="14">
        <f>C97*E97</f>
        <v>0</v>
      </c>
      <c r="H97" s="87"/>
      <c r="I97" s="87"/>
      <c r="J97" s="82"/>
    </row>
    <row r="98" spans="1:10" x14ac:dyDescent="0.25">
      <c r="A98" s="30" t="s">
        <v>11</v>
      </c>
      <c r="B98" s="11" t="s">
        <v>39</v>
      </c>
      <c r="C98" s="78">
        <v>10</v>
      </c>
      <c r="D98" s="13" t="s">
        <v>26</v>
      </c>
      <c r="F98" s="14">
        <f>C98*E98</f>
        <v>0</v>
      </c>
      <c r="H98" s="87"/>
      <c r="I98" s="87"/>
      <c r="J98" s="82"/>
    </row>
    <row r="99" spans="1:10" x14ac:dyDescent="0.25">
      <c r="C99" s="78"/>
      <c r="H99" s="87"/>
      <c r="I99" s="87"/>
      <c r="J99" s="82"/>
    </row>
    <row r="100" spans="1:10" ht="153.75" customHeight="1" x14ac:dyDescent="0.25">
      <c r="A100" s="10" t="s">
        <v>101</v>
      </c>
      <c r="B100" s="71" t="s">
        <v>109</v>
      </c>
      <c r="C100" s="78"/>
      <c r="D100" s="7"/>
      <c r="E100" s="7"/>
      <c r="H100" s="88"/>
      <c r="I100" s="88"/>
      <c r="J100" s="82"/>
    </row>
    <row r="101" spans="1:10" x14ac:dyDescent="0.25">
      <c r="C101" s="78">
        <v>2</v>
      </c>
      <c r="D101" s="35" t="s">
        <v>22</v>
      </c>
      <c r="F101" s="14">
        <f>C101*E101</f>
        <v>0</v>
      </c>
      <c r="H101" s="87"/>
      <c r="I101" s="87"/>
      <c r="J101" s="82"/>
    </row>
    <row r="102" spans="1:10" x14ac:dyDescent="0.25">
      <c r="C102" s="78"/>
      <c r="H102" s="87"/>
      <c r="I102" s="87"/>
      <c r="J102" s="82"/>
    </row>
    <row r="103" spans="1:10" ht="74.25" customHeight="1" x14ac:dyDescent="0.25">
      <c r="A103" s="10" t="s">
        <v>102</v>
      </c>
      <c r="B103" s="71" t="s">
        <v>116</v>
      </c>
      <c r="C103" s="78"/>
      <c r="D103" s="7"/>
      <c r="E103" s="7"/>
      <c r="H103" s="88"/>
      <c r="I103" s="88"/>
      <c r="J103" s="82"/>
    </row>
    <row r="104" spans="1:10" x14ac:dyDescent="0.25">
      <c r="C104" s="78">
        <v>48</v>
      </c>
      <c r="D104" s="35" t="s">
        <v>22</v>
      </c>
      <c r="F104" s="14">
        <f>C104*E104</f>
        <v>0</v>
      </c>
      <c r="H104" s="87"/>
      <c r="I104" s="87"/>
      <c r="J104" s="82"/>
    </row>
    <row r="105" spans="1:10" x14ac:dyDescent="0.25">
      <c r="C105" s="78"/>
      <c r="H105" s="87"/>
      <c r="I105" s="87"/>
      <c r="J105" s="82"/>
    </row>
    <row r="106" spans="1:10" ht="127.5" customHeight="1" x14ac:dyDescent="0.25">
      <c r="A106" s="10" t="s">
        <v>103</v>
      </c>
      <c r="B106" s="71" t="s">
        <v>117</v>
      </c>
      <c r="C106" s="78"/>
      <c r="D106" s="7"/>
      <c r="E106" s="7"/>
      <c r="H106" s="88"/>
      <c r="I106" s="88"/>
      <c r="J106" s="82"/>
    </row>
    <row r="107" spans="1:10" x14ac:dyDescent="0.25">
      <c r="C107" s="78">
        <v>19</v>
      </c>
      <c r="D107" s="35" t="s">
        <v>22</v>
      </c>
      <c r="F107" s="14">
        <f>C107*E107</f>
        <v>0</v>
      </c>
      <c r="H107" s="87"/>
      <c r="I107" s="87"/>
      <c r="J107" s="82"/>
    </row>
    <row r="108" spans="1:10" x14ac:dyDescent="0.25">
      <c r="C108" s="78"/>
      <c r="D108" s="35"/>
      <c r="H108" s="87"/>
      <c r="I108" s="87"/>
      <c r="J108" s="82"/>
    </row>
    <row r="109" spans="1:10" ht="104.25" customHeight="1" x14ac:dyDescent="0.25">
      <c r="A109" s="10" t="s">
        <v>104</v>
      </c>
      <c r="B109" s="71" t="s">
        <v>118</v>
      </c>
      <c r="C109" s="78"/>
      <c r="D109" s="7"/>
      <c r="E109" s="7"/>
      <c r="H109" s="88"/>
      <c r="I109" s="88"/>
      <c r="J109" s="82"/>
    </row>
    <row r="110" spans="1:10" x14ac:dyDescent="0.25">
      <c r="C110" s="78">
        <v>9</v>
      </c>
      <c r="D110" s="35" t="s">
        <v>22</v>
      </c>
      <c r="F110" s="14">
        <f>C110*E110</f>
        <v>0</v>
      </c>
      <c r="H110" s="87"/>
      <c r="I110" s="87"/>
      <c r="J110" s="82"/>
    </row>
    <row r="111" spans="1:10" x14ac:dyDescent="0.25">
      <c r="C111" s="78"/>
      <c r="D111" s="35"/>
      <c r="H111" s="87"/>
      <c r="I111" s="87"/>
      <c r="J111" s="82"/>
    </row>
    <row r="112" spans="1:10" ht="33.75" customHeight="1" x14ac:dyDescent="0.25">
      <c r="A112" s="10" t="s">
        <v>105</v>
      </c>
      <c r="B112" s="74" t="s">
        <v>69</v>
      </c>
      <c r="C112" s="78"/>
      <c r="D112" s="7"/>
      <c r="E112" s="7"/>
      <c r="H112" s="88"/>
      <c r="I112" s="88"/>
      <c r="J112" s="82"/>
    </row>
    <row r="113" spans="1:10" x14ac:dyDescent="0.25">
      <c r="A113" s="10" t="s">
        <v>9</v>
      </c>
      <c r="B113" s="34" t="s">
        <v>70</v>
      </c>
      <c r="C113" s="78">
        <v>5</v>
      </c>
      <c r="D113" s="13" t="s">
        <v>22</v>
      </c>
      <c r="E113" s="33"/>
      <c r="F113" s="14">
        <f>C113*E113</f>
        <v>0</v>
      </c>
      <c r="G113" s="5"/>
      <c r="H113" s="87"/>
      <c r="I113" s="87"/>
      <c r="J113" s="82"/>
    </row>
    <row r="114" spans="1:10" x14ac:dyDescent="0.25">
      <c r="A114" s="10" t="s">
        <v>11</v>
      </c>
      <c r="B114" s="34" t="s">
        <v>71</v>
      </c>
      <c r="C114" s="78">
        <v>5</v>
      </c>
      <c r="D114" s="13" t="s">
        <v>22</v>
      </c>
      <c r="E114" s="33"/>
      <c r="F114" s="14">
        <f>C114*E114</f>
        <v>0</v>
      </c>
      <c r="G114" s="5"/>
      <c r="H114" s="87"/>
      <c r="I114" s="87"/>
      <c r="J114" s="82"/>
    </row>
    <row r="115" spans="1:10" x14ac:dyDescent="0.25">
      <c r="A115" s="10" t="s">
        <v>12</v>
      </c>
      <c r="B115" s="34" t="s">
        <v>72</v>
      </c>
      <c r="C115" s="78">
        <v>5</v>
      </c>
      <c r="D115" s="13" t="s">
        <v>22</v>
      </c>
      <c r="E115" s="33"/>
      <c r="F115" s="14">
        <f>C115*E115</f>
        <v>0</v>
      </c>
      <c r="G115" s="5"/>
      <c r="H115" s="87"/>
      <c r="I115" s="87"/>
      <c r="J115" s="82"/>
    </row>
    <row r="116" spans="1:10" x14ac:dyDescent="0.25">
      <c r="A116" s="10" t="s">
        <v>13</v>
      </c>
      <c r="B116" s="34" t="s">
        <v>73</v>
      </c>
      <c r="C116" s="78">
        <v>5</v>
      </c>
      <c r="D116" s="13" t="s">
        <v>22</v>
      </c>
      <c r="E116" s="33"/>
      <c r="F116" s="14">
        <f>C116*E116</f>
        <v>0</v>
      </c>
      <c r="G116" s="5"/>
      <c r="H116" s="87"/>
      <c r="I116" s="87"/>
      <c r="J116" s="82"/>
    </row>
    <row r="117" spans="1:10" x14ac:dyDescent="0.25">
      <c r="B117" s="34"/>
      <c r="C117" s="78"/>
      <c r="G117" s="5"/>
      <c r="H117" s="6"/>
      <c r="I117" s="6"/>
      <c r="J117" s="82"/>
    </row>
    <row r="118" spans="1:10" ht="45" x14ac:dyDescent="0.25">
      <c r="A118" s="10" t="s">
        <v>106</v>
      </c>
      <c r="B118" s="34" t="s">
        <v>74</v>
      </c>
      <c r="C118" s="78"/>
      <c r="G118" s="5"/>
      <c r="H118" s="6"/>
      <c r="I118" s="6"/>
      <c r="J118" s="82"/>
    </row>
    <row r="119" spans="1:10" x14ac:dyDescent="0.25">
      <c r="A119" s="10" t="s">
        <v>9</v>
      </c>
      <c r="B119" s="34" t="s">
        <v>75</v>
      </c>
      <c r="C119" s="78">
        <v>5</v>
      </c>
      <c r="D119" s="13" t="s">
        <v>22</v>
      </c>
      <c r="E119" s="33"/>
      <c r="F119" s="14">
        <f>C119*E119</f>
        <v>0</v>
      </c>
      <c r="G119" s="5"/>
      <c r="H119" s="87"/>
      <c r="I119" s="87"/>
      <c r="J119" s="82"/>
    </row>
    <row r="120" spans="1:10" x14ac:dyDescent="0.25">
      <c r="A120" s="10" t="s">
        <v>11</v>
      </c>
      <c r="B120" s="34" t="s">
        <v>76</v>
      </c>
      <c r="C120" s="78">
        <v>5</v>
      </c>
      <c r="D120" s="13" t="s">
        <v>22</v>
      </c>
      <c r="E120" s="33"/>
      <c r="F120" s="14">
        <f>C120*E120</f>
        <v>0</v>
      </c>
      <c r="G120" s="5"/>
      <c r="H120" s="87"/>
      <c r="I120" s="87"/>
      <c r="J120" s="82"/>
    </row>
    <row r="121" spans="1:10" x14ac:dyDescent="0.25">
      <c r="A121" s="10" t="s">
        <v>12</v>
      </c>
      <c r="B121" s="34" t="s">
        <v>77</v>
      </c>
      <c r="C121" s="78">
        <v>5</v>
      </c>
      <c r="D121" s="13" t="s">
        <v>22</v>
      </c>
      <c r="E121" s="33"/>
      <c r="F121" s="14">
        <f>C121*E121</f>
        <v>0</v>
      </c>
      <c r="G121" s="5"/>
      <c r="H121" s="87"/>
      <c r="I121" s="87"/>
      <c r="J121" s="82"/>
    </row>
    <row r="122" spans="1:10" x14ac:dyDescent="0.25">
      <c r="C122" s="78"/>
      <c r="D122" s="35"/>
      <c r="H122" s="87"/>
      <c r="I122" s="87"/>
      <c r="J122" s="82"/>
    </row>
    <row r="123" spans="1:10" x14ac:dyDescent="0.25">
      <c r="A123" s="10" t="s">
        <v>107</v>
      </c>
      <c r="B123" s="75" t="s">
        <v>47</v>
      </c>
      <c r="C123" s="78"/>
      <c r="D123" s="80"/>
      <c r="E123" s="80"/>
      <c r="H123" s="93"/>
      <c r="I123" s="93"/>
      <c r="J123" s="82"/>
    </row>
    <row r="124" spans="1:10" x14ac:dyDescent="0.25">
      <c r="A124" s="10" t="s">
        <v>9</v>
      </c>
      <c r="B124" s="34" t="s">
        <v>49</v>
      </c>
      <c r="C124" s="78">
        <v>250</v>
      </c>
      <c r="D124" s="12" t="s">
        <v>48</v>
      </c>
      <c r="E124" s="33"/>
      <c r="F124" s="14">
        <f>C124*E124</f>
        <v>0</v>
      </c>
      <c r="H124" s="87"/>
      <c r="I124" s="87"/>
      <c r="J124" s="82"/>
    </row>
    <row r="125" spans="1:10" x14ac:dyDescent="0.25">
      <c r="A125" s="10" t="s">
        <v>11</v>
      </c>
      <c r="B125" s="34" t="s">
        <v>50</v>
      </c>
      <c r="C125" s="78">
        <v>75</v>
      </c>
      <c r="D125" s="12" t="s">
        <v>48</v>
      </c>
      <c r="E125" s="33"/>
      <c r="F125" s="14">
        <f>C125*E125</f>
        <v>0</v>
      </c>
      <c r="H125" s="87"/>
      <c r="I125" s="87"/>
      <c r="J125" s="82"/>
    </row>
    <row r="126" spans="1:10" x14ac:dyDescent="0.25">
      <c r="A126" s="10" t="s">
        <v>12</v>
      </c>
      <c r="B126" s="34" t="s">
        <v>51</v>
      </c>
      <c r="C126" s="78">
        <v>20</v>
      </c>
      <c r="D126" s="12" t="s">
        <v>48</v>
      </c>
      <c r="E126" s="33"/>
      <c r="F126" s="14">
        <f>C126*E126</f>
        <v>0</v>
      </c>
      <c r="H126" s="87"/>
      <c r="I126" s="87"/>
      <c r="J126" s="82"/>
    </row>
    <row r="127" spans="1:10" x14ac:dyDescent="0.25">
      <c r="A127" s="10" t="s">
        <v>13</v>
      </c>
      <c r="B127" s="34" t="s">
        <v>52</v>
      </c>
      <c r="C127" s="78">
        <v>20</v>
      </c>
      <c r="D127" s="12" t="s">
        <v>48</v>
      </c>
      <c r="E127" s="33"/>
      <c r="F127" s="14">
        <f>C127*E127</f>
        <v>0</v>
      </c>
      <c r="H127" s="87"/>
      <c r="I127" s="87"/>
      <c r="J127" s="82"/>
    </row>
    <row r="128" spans="1:10" x14ac:dyDescent="0.25">
      <c r="B128" s="34"/>
      <c r="C128" s="78"/>
      <c r="D128" s="12"/>
      <c r="H128" s="87"/>
      <c r="I128" s="87"/>
      <c r="J128" s="82"/>
    </row>
    <row r="129" spans="1:10" ht="91.5" customHeight="1" x14ac:dyDescent="0.25">
      <c r="A129" s="10" t="s">
        <v>110</v>
      </c>
      <c r="B129" s="34" t="s">
        <v>111</v>
      </c>
      <c r="C129" s="78"/>
      <c r="D129" s="34"/>
      <c r="E129" s="34"/>
      <c r="H129" s="94"/>
      <c r="I129" s="94"/>
      <c r="J129" s="82"/>
    </row>
    <row r="130" spans="1:10" x14ac:dyDescent="0.25">
      <c r="B130" s="34"/>
      <c r="C130" s="78">
        <v>5</v>
      </c>
      <c r="D130" s="13" t="s">
        <v>22</v>
      </c>
      <c r="E130" s="33"/>
      <c r="F130" s="14">
        <f>C130*E130</f>
        <v>0</v>
      </c>
      <c r="G130" s="5"/>
      <c r="H130" s="87"/>
      <c r="I130" s="87"/>
      <c r="J130" s="82"/>
    </row>
    <row r="131" spans="1:10" x14ac:dyDescent="0.25">
      <c r="B131" s="34"/>
      <c r="C131" s="78"/>
      <c r="D131" s="12"/>
      <c r="H131" s="87"/>
      <c r="I131" s="87"/>
      <c r="J131" s="82"/>
    </row>
    <row r="132" spans="1:10" ht="30" x14ac:dyDescent="0.25">
      <c r="A132" s="10" t="s">
        <v>113</v>
      </c>
      <c r="B132" s="34" t="s">
        <v>112</v>
      </c>
      <c r="C132" s="78"/>
      <c r="D132" s="12"/>
      <c r="H132" s="87"/>
      <c r="I132" s="87"/>
      <c r="J132" s="82"/>
    </row>
    <row r="133" spans="1:10" x14ac:dyDescent="0.25">
      <c r="B133" s="34"/>
      <c r="C133" s="78">
        <v>10</v>
      </c>
      <c r="D133" s="13" t="s">
        <v>22</v>
      </c>
      <c r="E133" s="33"/>
      <c r="F133" s="14">
        <f>C133*E133</f>
        <v>0</v>
      </c>
      <c r="H133" s="87"/>
      <c r="I133" s="87"/>
      <c r="J133" s="82"/>
    </row>
    <row r="134" spans="1:10" x14ac:dyDescent="0.25">
      <c r="B134" s="34"/>
      <c r="C134" s="78"/>
      <c r="E134" s="33"/>
      <c r="H134" s="87"/>
      <c r="I134" s="87"/>
      <c r="J134" s="82"/>
    </row>
    <row r="135" spans="1:10" ht="60" x14ac:dyDescent="0.25">
      <c r="A135" s="10" t="s">
        <v>122</v>
      </c>
      <c r="B135" s="72" t="s">
        <v>121</v>
      </c>
      <c r="C135" s="78"/>
      <c r="D135" s="8"/>
      <c r="E135" s="9"/>
      <c r="F135" s="8"/>
      <c r="H135" s="89"/>
      <c r="I135" s="89"/>
      <c r="J135" s="82"/>
    </row>
    <row r="136" spans="1:10" x14ac:dyDescent="0.25">
      <c r="B136" s="73"/>
      <c r="C136" s="78">
        <v>5</v>
      </c>
      <c r="D136" s="13" t="s">
        <v>10</v>
      </c>
      <c r="F136" s="14">
        <f t="shared" ref="F136" si="0">C136*E136</f>
        <v>0</v>
      </c>
      <c r="H136" s="87"/>
      <c r="I136" s="87"/>
      <c r="J136" s="82"/>
    </row>
    <row r="137" spans="1:10" x14ac:dyDescent="0.25">
      <c r="B137" s="34"/>
      <c r="C137" s="78"/>
      <c r="E137" s="33"/>
      <c r="H137" s="87"/>
      <c r="I137" s="87"/>
      <c r="J137" s="82"/>
    </row>
    <row r="138" spans="1:10" ht="105" x14ac:dyDescent="0.25">
      <c r="A138" s="10" t="s">
        <v>123</v>
      </c>
      <c r="B138" s="34" t="s">
        <v>124</v>
      </c>
      <c r="C138" s="78"/>
      <c r="E138" s="33"/>
      <c r="H138" s="87"/>
      <c r="I138" s="87"/>
      <c r="J138" s="82"/>
    </row>
    <row r="139" spans="1:10" x14ac:dyDescent="0.25">
      <c r="B139" s="34"/>
      <c r="C139" s="78">
        <v>25</v>
      </c>
      <c r="D139" s="35" t="s">
        <v>19</v>
      </c>
      <c r="F139" s="14">
        <f>C139*E139</f>
        <v>0</v>
      </c>
      <c r="H139" s="39"/>
      <c r="I139" s="87"/>
      <c r="J139" s="82"/>
    </row>
    <row r="140" spans="1:10" x14ac:dyDescent="0.25">
      <c r="B140" s="34"/>
      <c r="C140" s="78"/>
      <c r="D140" s="35"/>
      <c r="H140" s="39"/>
      <c r="I140" s="39"/>
      <c r="J140" s="82"/>
    </row>
    <row r="141" spans="1:10" ht="75" x14ac:dyDescent="0.25">
      <c r="A141" s="10" t="s">
        <v>125</v>
      </c>
      <c r="B141" s="34" t="s">
        <v>126</v>
      </c>
      <c r="C141" s="78"/>
      <c r="D141" s="35"/>
      <c r="H141" s="39"/>
      <c r="I141" s="39"/>
      <c r="J141" s="82"/>
    </row>
    <row r="142" spans="1:10" x14ac:dyDescent="0.25">
      <c r="B142" s="34"/>
      <c r="C142" s="78">
        <v>10</v>
      </c>
      <c r="D142" s="35" t="s">
        <v>19</v>
      </c>
      <c r="F142" s="14">
        <f>C142*E142</f>
        <v>0</v>
      </c>
      <c r="H142" s="39"/>
      <c r="I142" s="87"/>
      <c r="J142" s="82"/>
    </row>
    <row r="143" spans="1:10" x14ac:dyDescent="0.25">
      <c r="B143" s="34"/>
      <c r="C143" s="78"/>
      <c r="D143" s="12"/>
      <c r="H143" s="87"/>
      <c r="I143" s="87"/>
      <c r="J143" s="82"/>
    </row>
    <row r="144" spans="1:10" x14ac:dyDescent="0.25">
      <c r="B144" s="34"/>
      <c r="C144" s="78"/>
      <c r="D144" s="12"/>
      <c r="H144" s="87"/>
      <c r="I144" s="87"/>
      <c r="J144" s="82"/>
    </row>
    <row r="145" spans="1:10" x14ac:dyDescent="0.25">
      <c r="B145" s="34"/>
      <c r="C145" s="78"/>
      <c r="D145" s="12"/>
      <c r="H145" s="87"/>
      <c r="I145" s="87"/>
      <c r="J145" s="82"/>
    </row>
    <row r="146" spans="1:10" ht="21.75" customHeight="1" x14ac:dyDescent="0.25">
      <c r="A146" s="41" t="s">
        <v>7</v>
      </c>
      <c r="B146" s="42" t="s">
        <v>31</v>
      </c>
      <c r="C146" s="43"/>
      <c r="D146" s="44"/>
      <c r="E146" s="45"/>
      <c r="F146" s="46">
        <f>SUM(F12:F144)</f>
        <v>0</v>
      </c>
      <c r="H146" s="95"/>
      <c r="I146" s="95"/>
      <c r="J146" s="82"/>
    </row>
    <row r="147" spans="1:10" x14ac:dyDescent="0.25">
      <c r="H147" s="61"/>
      <c r="I147" s="61"/>
    </row>
    <row r="148" spans="1:10" x14ac:dyDescent="0.25">
      <c r="H148" s="61"/>
      <c r="I148" s="61"/>
    </row>
    <row r="149" spans="1:10" x14ac:dyDescent="0.25">
      <c r="H149" s="61"/>
      <c r="I149" s="61"/>
    </row>
    <row r="150" spans="1:10" x14ac:dyDescent="0.25">
      <c r="H150" s="61"/>
      <c r="I150" s="61"/>
    </row>
    <row r="151" spans="1:10" x14ac:dyDescent="0.25">
      <c r="H151" s="61"/>
      <c r="I151" s="61"/>
    </row>
    <row r="152" spans="1:10" x14ac:dyDescent="0.25">
      <c r="H152" s="61"/>
      <c r="I152" s="61"/>
    </row>
    <row r="153" spans="1:10" x14ac:dyDescent="0.25">
      <c r="H153" s="61"/>
      <c r="I153" s="61"/>
    </row>
    <row r="154" spans="1:10" x14ac:dyDescent="0.25">
      <c r="H154" s="61"/>
      <c r="I154" s="61"/>
    </row>
    <row r="155" spans="1:10" x14ac:dyDescent="0.25">
      <c r="H155" s="61"/>
      <c r="I155" s="61"/>
    </row>
    <row r="156" spans="1:10" x14ac:dyDescent="0.25">
      <c r="H156" s="61"/>
      <c r="I156" s="61"/>
    </row>
    <row r="157" spans="1:10" s="40" customFormat="1" ht="12.75" customHeight="1" x14ac:dyDescent="0.25">
      <c r="A157" s="47"/>
      <c r="B157" s="48"/>
      <c r="C157" s="49"/>
      <c r="D157" s="50"/>
      <c r="E157" s="51"/>
      <c r="F157" s="52"/>
      <c r="H157" s="49"/>
      <c r="I157" s="49"/>
      <c r="J157" s="79"/>
    </row>
    <row r="158" spans="1:10" s="40" customFormat="1" ht="12" customHeight="1" x14ac:dyDescent="0.25">
      <c r="A158" s="47"/>
      <c r="B158" s="48"/>
      <c r="C158" s="49"/>
      <c r="D158" s="50"/>
      <c r="E158" s="51"/>
      <c r="F158" s="52"/>
      <c r="H158" s="49"/>
      <c r="I158" s="49"/>
      <c r="J158" s="79"/>
    </row>
    <row r="159" spans="1:10" ht="28.5" customHeight="1" x14ac:dyDescent="0.25">
      <c r="A159" s="111" t="s">
        <v>108</v>
      </c>
      <c r="B159" s="112"/>
      <c r="C159" s="112"/>
      <c r="D159" s="112"/>
      <c r="E159" s="112"/>
      <c r="F159" s="112"/>
      <c r="H159" s="53"/>
      <c r="I159" s="53"/>
    </row>
    <row r="160" spans="1:10" ht="16.5" customHeight="1" x14ac:dyDescent="0.25">
      <c r="A160" s="54" t="s">
        <v>7</v>
      </c>
      <c r="B160" s="29" t="s">
        <v>31</v>
      </c>
      <c r="F160" s="55">
        <f>F146</f>
        <v>0</v>
      </c>
      <c r="H160" s="61"/>
      <c r="I160" s="61"/>
    </row>
    <row r="161" spans="1:10" ht="13.5" customHeight="1" x14ac:dyDescent="0.25">
      <c r="A161" s="56"/>
      <c r="B161" s="29"/>
      <c r="F161" s="55"/>
      <c r="H161" s="61"/>
      <c r="I161" s="61"/>
    </row>
    <row r="162" spans="1:10" ht="16.5" customHeight="1" x14ac:dyDescent="0.25">
      <c r="A162" s="57"/>
      <c r="B162" s="58" t="s">
        <v>53</v>
      </c>
      <c r="C162" s="59"/>
      <c r="D162" s="60"/>
      <c r="E162" s="45"/>
      <c r="F162" s="46">
        <f>SUM(F160:F161)</f>
        <v>0</v>
      </c>
      <c r="H162" s="61"/>
      <c r="I162" s="61"/>
    </row>
    <row r="163" spans="1:10" s="40" customFormat="1" ht="15" customHeight="1" x14ac:dyDescent="0.25">
      <c r="A163" s="47"/>
      <c r="B163" s="48"/>
      <c r="C163" s="61"/>
      <c r="D163" s="62"/>
      <c r="E163" s="51"/>
      <c r="F163" s="52"/>
      <c r="H163" s="61"/>
      <c r="I163" s="61"/>
      <c r="J163" s="79"/>
    </row>
    <row r="164" spans="1:10" x14ac:dyDescent="0.25">
      <c r="B164" s="29" t="s">
        <v>54</v>
      </c>
      <c r="F164" s="55">
        <f>F162*0.25</f>
        <v>0</v>
      </c>
      <c r="H164" s="61"/>
      <c r="I164" s="61"/>
    </row>
    <row r="165" spans="1:10" x14ac:dyDescent="0.25">
      <c r="B165" s="29"/>
      <c r="F165" s="55"/>
      <c r="H165" s="61"/>
      <c r="I165" s="61"/>
    </row>
    <row r="166" spans="1:10" x14ac:dyDescent="0.25">
      <c r="A166" s="63"/>
      <c r="B166" s="58" t="s">
        <v>55</v>
      </c>
      <c r="C166" s="59"/>
      <c r="D166" s="60"/>
      <c r="E166" s="45"/>
      <c r="F166" s="46">
        <f>F162+F164</f>
        <v>0</v>
      </c>
      <c r="H166" s="61"/>
      <c r="I166" s="61"/>
    </row>
    <row r="169" spans="1:10" x14ac:dyDescent="0.25">
      <c r="A169" s="113"/>
      <c r="B169" s="113"/>
      <c r="C169" s="114"/>
      <c r="D169" s="114"/>
      <c r="E169" s="114"/>
      <c r="F169" s="114"/>
      <c r="H169" s="9"/>
      <c r="I169" s="9"/>
    </row>
    <row r="170" spans="1:10" ht="13.5" customHeight="1" x14ac:dyDescent="0.25">
      <c r="A170" s="110"/>
      <c r="B170" s="110"/>
      <c r="C170" s="110"/>
      <c r="D170" s="110"/>
      <c r="E170" s="110"/>
      <c r="F170" s="110"/>
      <c r="H170" s="9"/>
      <c r="I170" s="9"/>
    </row>
    <row r="171" spans="1:10" ht="34.5" customHeight="1" x14ac:dyDescent="0.25">
      <c r="A171" s="115"/>
      <c r="B171" s="115"/>
      <c r="C171" s="115"/>
      <c r="D171" s="115"/>
      <c r="E171" s="115"/>
      <c r="F171" s="115"/>
      <c r="H171" s="9"/>
      <c r="I171" s="9"/>
    </row>
    <row r="172" spans="1:10" x14ac:dyDescent="0.25">
      <c r="A172" s="108"/>
      <c r="B172" s="108"/>
      <c r="C172" s="109"/>
      <c r="D172" s="109"/>
      <c r="E172" s="109"/>
      <c r="F172" s="109"/>
      <c r="H172" s="9"/>
      <c r="I172" s="9"/>
    </row>
    <row r="179" spans="1:9" x14ac:dyDescent="0.25">
      <c r="B179" s="64"/>
      <c r="C179" s="61"/>
      <c r="D179" s="62"/>
      <c r="E179" s="51"/>
      <c r="F179" s="51"/>
      <c r="H179" s="61"/>
      <c r="I179" s="61"/>
    </row>
    <row r="180" spans="1:9" x14ac:dyDescent="0.25">
      <c r="B180" s="64"/>
      <c r="C180" s="61"/>
      <c r="D180" s="62"/>
      <c r="E180" s="51"/>
      <c r="F180" s="51"/>
      <c r="H180" s="61"/>
      <c r="I180" s="61"/>
    </row>
    <row r="181" spans="1:9" x14ac:dyDescent="0.25">
      <c r="B181" s="64"/>
      <c r="C181" s="61"/>
      <c r="D181" s="62"/>
      <c r="E181" s="51"/>
      <c r="F181" s="51"/>
      <c r="H181" s="61"/>
      <c r="I181" s="61"/>
    </row>
    <row r="182" spans="1:9" x14ac:dyDescent="0.25">
      <c r="A182" s="47"/>
      <c r="B182" s="64"/>
      <c r="C182" s="61"/>
      <c r="D182" s="62"/>
      <c r="E182" s="51"/>
      <c r="F182" s="51"/>
      <c r="H182" s="61"/>
      <c r="I182" s="61"/>
    </row>
    <row r="183" spans="1:9" x14ac:dyDescent="0.25">
      <c r="A183" s="47"/>
      <c r="B183" s="64"/>
      <c r="C183" s="61"/>
      <c r="D183" s="62"/>
      <c r="E183" s="51"/>
      <c r="F183" s="51"/>
      <c r="H183" s="61"/>
      <c r="I183" s="61"/>
    </row>
    <row r="184" spans="1:9" x14ac:dyDescent="0.25">
      <c r="A184" s="47"/>
      <c r="B184" s="48"/>
      <c r="C184" s="49"/>
      <c r="D184" s="50"/>
      <c r="E184" s="51"/>
      <c r="F184" s="51"/>
      <c r="H184" s="49"/>
      <c r="I184" s="49"/>
    </row>
    <row r="185" spans="1:9" ht="24.75" customHeight="1" x14ac:dyDescent="0.25">
      <c r="A185" s="47"/>
      <c r="B185" s="48"/>
      <c r="C185" s="61"/>
      <c r="D185" s="62"/>
      <c r="E185" s="51"/>
      <c r="F185" s="51"/>
      <c r="H185" s="61"/>
      <c r="I185" s="61"/>
    </row>
    <row r="186" spans="1:9" x14ac:dyDescent="0.25">
      <c r="A186" s="47"/>
      <c r="B186" s="64"/>
      <c r="C186" s="61"/>
      <c r="D186" s="62"/>
      <c r="E186" s="51"/>
      <c r="F186" s="51"/>
      <c r="H186" s="61"/>
      <c r="I186" s="61"/>
    </row>
    <row r="187" spans="1:9" ht="114" customHeight="1" x14ac:dyDescent="0.25">
      <c r="A187" s="47"/>
      <c r="B187" s="64"/>
      <c r="C187" s="61"/>
      <c r="D187" s="62"/>
      <c r="E187" s="51"/>
      <c r="F187" s="51"/>
      <c r="H187" s="61"/>
      <c r="I187" s="61"/>
    </row>
    <row r="188" spans="1:9" x14ac:dyDescent="0.25">
      <c r="A188" s="47"/>
      <c r="B188" s="64"/>
      <c r="C188" s="61"/>
      <c r="D188" s="62"/>
      <c r="E188" s="51"/>
      <c r="F188" s="51"/>
      <c r="H188" s="61"/>
      <c r="I188" s="61"/>
    </row>
    <row r="189" spans="1:9" x14ac:dyDescent="0.25">
      <c r="A189" s="47"/>
      <c r="B189" s="64"/>
      <c r="C189" s="61"/>
      <c r="D189" s="62"/>
      <c r="E189" s="51"/>
      <c r="F189" s="51"/>
      <c r="H189" s="61"/>
      <c r="I189" s="61"/>
    </row>
    <row r="190" spans="1:9" x14ac:dyDescent="0.25">
      <c r="A190" s="47"/>
      <c r="B190" s="64"/>
      <c r="C190" s="61"/>
      <c r="D190" s="62"/>
      <c r="E190" s="51"/>
      <c r="F190" s="51"/>
      <c r="H190" s="61"/>
      <c r="I190" s="61"/>
    </row>
    <row r="191" spans="1:9" ht="15.75" customHeight="1" x14ac:dyDescent="0.25">
      <c r="A191" s="47"/>
      <c r="B191" s="48"/>
      <c r="C191" s="49"/>
      <c r="D191" s="50"/>
      <c r="E191" s="51"/>
      <c r="F191" s="51"/>
      <c r="H191" s="49"/>
      <c r="I191" s="49"/>
    </row>
    <row r="192" spans="1:9" ht="17.25" customHeight="1" x14ac:dyDescent="0.25">
      <c r="A192" s="47"/>
      <c r="B192" s="48"/>
      <c r="C192" s="49"/>
      <c r="D192" s="50"/>
      <c r="E192" s="51"/>
      <c r="F192" s="51"/>
      <c r="H192" s="49"/>
      <c r="I192" s="49"/>
    </row>
    <row r="193" spans="1:9" ht="14.25" customHeight="1" x14ac:dyDescent="0.25">
      <c r="A193" s="47"/>
      <c r="B193" s="48"/>
      <c r="C193" s="49"/>
      <c r="D193" s="50"/>
      <c r="E193" s="51"/>
      <c r="F193" s="51"/>
      <c r="H193" s="49"/>
      <c r="I193" s="49"/>
    </row>
    <row r="194" spans="1:9" ht="21" customHeight="1" x14ac:dyDescent="0.25">
      <c r="A194" s="47"/>
      <c r="B194" s="48"/>
      <c r="C194" s="49"/>
      <c r="D194" s="50"/>
      <c r="E194" s="51"/>
      <c r="F194" s="51"/>
      <c r="H194" s="49"/>
      <c r="I194" s="49"/>
    </row>
    <row r="195" spans="1:9" ht="12" customHeight="1" x14ac:dyDescent="0.25">
      <c r="A195" s="47"/>
      <c r="B195" s="48"/>
      <c r="C195" s="49"/>
      <c r="D195" s="50"/>
      <c r="E195" s="51"/>
      <c r="F195" s="51"/>
      <c r="H195" s="49"/>
      <c r="I195" s="49"/>
    </row>
    <row r="196" spans="1:9" ht="11.25" customHeight="1" x14ac:dyDescent="0.25">
      <c r="A196" s="47"/>
      <c r="B196" s="48"/>
      <c r="C196" s="49"/>
      <c r="D196" s="50"/>
      <c r="E196" s="51"/>
      <c r="F196" s="51"/>
      <c r="H196" s="49"/>
      <c r="I196" s="49"/>
    </row>
    <row r="197" spans="1:9" ht="11.25" customHeight="1" x14ac:dyDescent="0.25">
      <c r="A197" s="47"/>
      <c r="B197" s="48"/>
      <c r="C197" s="49"/>
      <c r="D197" s="50"/>
      <c r="E197" s="51"/>
      <c r="F197" s="51"/>
      <c r="H197" s="49"/>
      <c r="I197" s="49"/>
    </row>
    <row r="198" spans="1:9" ht="24" customHeight="1" x14ac:dyDescent="0.25">
      <c r="A198" s="47"/>
      <c r="B198" s="48"/>
      <c r="C198" s="61"/>
      <c r="D198" s="62"/>
      <c r="E198" s="51"/>
      <c r="F198" s="51"/>
      <c r="H198" s="61"/>
      <c r="I198" s="61"/>
    </row>
    <row r="199" spans="1:9" ht="11.25" customHeight="1" x14ac:dyDescent="0.25">
      <c r="A199" s="47"/>
      <c r="B199" s="64"/>
      <c r="C199" s="61"/>
      <c r="D199" s="62"/>
      <c r="E199" s="51"/>
      <c r="F199" s="51"/>
      <c r="H199" s="61"/>
      <c r="I199" s="61"/>
    </row>
    <row r="200" spans="1:9" x14ac:dyDescent="0.25">
      <c r="A200" s="47"/>
      <c r="B200" s="48"/>
      <c r="C200" s="61"/>
      <c r="D200" s="62"/>
      <c r="E200" s="51"/>
      <c r="F200" s="51"/>
      <c r="H200" s="61"/>
      <c r="I200" s="61"/>
    </row>
    <row r="201" spans="1:9" ht="89.25" customHeight="1" x14ac:dyDescent="0.25">
      <c r="A201" s="47"/>
      <c r="B201" s="64"/>
      <c r="C201" s="61"/>
      <c r="D201" s="62"/>
      <c r="E201" s="51"/>
      <c r="F201" s="51"/>
      <c r="H201" s="61"/>
      <c r="I201" s="61"/>
    </row>
    <row r="202" spans="1:9" x14ac:dyDescent="0.25">
      <c r="A202" s="47"/>
      <c r="B202" s="64"/>
    </row>
    <row r="203" spans="1:9" x14ac:dyDescent="0.25">
      <c r="A203" s="47"/>
      <c r="B203" s="64"/>
    </row>
    <row r="204" spans="1:9" x14ac:dyDescent="0.25">
      <c r="A204" s="47"/>
      <c r="B204" s="48"/>
      <c r="C204" s="49"/>
      <c r="D204" s="50"/>
      <c r="E204" s="51"/>
      <c r="F204" s="51"/>
      <c r="H204" s="49"/>
      <c r="I204" s="49"/>
    </row>
    <row r="205" spans="1:9" x14ac:dyDescent="0.25">
      <c r="A205" s="47"/>
      <c r="B205" s="64"/>
      <c r="C205" s="61"/>
      <c r="D205" s="62"/>
      <c r="E205" s="51"/>
      <c r="F205" s="51"/>
      <c r="H205" s="61"/>
      <c r="I205" s="61"/>
    </row>
    <row r="206" spans="1:9" x14ac:dyDescent="0.25">
      <c r="A206" s="47"/>
      <c r="B206" s="64"/>
      <c r="C206" s="61"/>
      <c r="D206" s="62"/>
      <c r="E206" s="51"/>
      <c r="F206" s="51"/>
      <c r="H206" s="61"/>
      <c r="I206" s="61"/>
    </row>
    <row r="207" spans="1:9" x14ac:dyDescent="0.25">
      <c r="A207" s="47"/>
      <c r="B207" s="64"/>
    </row>
    <row r="208" spans="1:9" x14ac:dyDescent="0.25">
      <c r="A208" s="47"/>
      <c r="B208" s="64"/>
    </row>
    <row r="209" spans="1:9" x14ac:dyDescent="0.25">
      <c r="A209" s="47"/>
      <c r="B209" s="65"/>
    </row>
    <row r="210" spans="1:9" x14ac:dyDescent="0.25">
      <c r="A210" s="47"/>
      <c r="B210" s="64"/>
    </row>
    <row r="211" spans="1:9" x14ac:dyDescent="0.25">
      <c r="A211" s="47"/>
      <c r="B211" s="64"/>
    </row>
    <row r="212" spans="1:9" x14ac:dyDescent="0.25">
      <c r="A212" s="47"/>
      <c r="B212" s="64"/>
    </row>
    <row r="213" spans="1:9" ht="24" customHeight="1" x14ac:dyDescent="0.25">
      <c r="A213" s="47"/>
      <c r="B213" s="65"/>
      <c r="C213" s="61"/>
      <c r="D213" s="66"/>
      <c r="E213" s="67"/>
      <c r="F213" s="51"/>
      <c r="H213" s="61"/>
      <c r="I213" s="61"/>
    </row>
    <row r="214" spans="1:9" ht="27" customHeight="1" x14ac:dyDescent="0.25">
      <c r="A214" s="47"/>
      <c r="B214" s="65"/>
      <c r="C214" s="61"/>
      <c r="D214" s="66"/>
      <c r="E214" s="67"/>
      <c r="F214" s="51"/>
      <c r="H214" s="61"/>
      <c r="I214" s="61"/>
    </row>
    <row r="215" spans="1:9" ht="27.75" customHeight="1" x14ac:dyDescent="0.25">
      <c r="A215" s="47"/>
      <c r="B215" s="65"/>
      <c r="C215" s="61"/>
      <c r="D215" s="66"/>
      <c r="E215" s="67"/>
      <c r="F215" s="51"/>
      <c r="H215" s="61"/>
      <c r="I215" s="61"/>
    </row>
    <row r="216" spans="1:9" x14ac:dyDescent="0.25">
      <c r="A216" s="47"/>
      <c r="B216" s="64"/>
      <c r="C216" s="61"/>
      <c r="D216" s="62"/>
      <c r="E216" s="51"/>
      <c r="F216" s="51"/>
      <c r="H216" s="61"/>
      <c r="I216" s="61"/>
    </row>
    <row r="217" spans="1:9" x14ac:dyDescent="0.25">
      <c r="A217" s="47"/>
      <c r="B217" s="64"/>
    </row>
    <row r="218" spans="1:9" x14ac:dyDescent="0.25">
      <c r="A218" s="47"/>
      <c r="B218" s="64"/>
      <c r="C218" s="61"/>
      <c r="D218" s="62"/>
      <c r="E218" s="51"/>
      <c r="F218" s="51"/>
      <c r="H218" s="61"/>
      <c r="I218" s="61"/>
    </row>
    <row r="219" spans="1:9" x14ac:dyDescent="0.25">
      <c r="A219" s="47"/>
      <c r="B219" s="68"/>
      <c r="C219" s="61"/>
      <c r="D219" s="62"/>
      <c r="E219" s="51"/>
      <c r="F219" s="51"/>
      <c r="H219" s="61"/>
      <c r="I219" s="61"/>
    </row>
    <row r="220" spans="1:9" x14ac:dyDescent="0.25">
      <c r="A220" s="47"/>
      <c r="B220" s="64"/>
      <c r="C220" s="61"/>
      <c r="D220" s="62"/>
      <c r="E220" s="51"/>
      <c r="F220" s="51"/>
      <c r="H220" s="61"/>
      <c r="I220" s="61"/>
    </row>
    <row r="221" spans="1:9" x14ac:dyDescent="0.25">
      <c r="A221" s="47"/>
      <c r="B221" s="64"/>
    </row>
    <row r="222" spans="1:9" x14ac:dyDescent="0.25">
      <c r="A222" s="47"/>
      <c r="B222" s="64"/>
    </row>
    <row r="223" spans="1:9" x14ac:dyDescent="0.25">
      <c r="A223" s="47"/>
      <c r="B223" s="64"/>
    </row>
    <row r="224" spans="1:9" x14ac:dyDescent="0.25">
      <c r="A224" s="47"/>
      <c r="B224" s="64"/>
    </row>
    <row r="225" spans="1:5" x14ac:dyDescent="0.25">
      <c r="A225" s="47"/>
      <c r="B225" s="64"/>
    </row>
    <row r="226" spans="1:5" x14ac:dyDescent="0.25">
      <c r="A226" s="47"/>
      <c r="B226" s="64"/>
    </row>
    <row r="227" spans="1:5" x14ac:dyDescent="0.25">
      <c r="A227" s="47"/>
      <c r="B227" s="64"/>
    </row>
    <row r="228" spans="1:5" x14ac:dyDescent="0.25">
      <c r="A228" s="47"/>
      <c r="B228" s="64"/>
    </row>
    <row r="229" spans="1:5" x14ac:dyDescent="0.25">
      <c r="A229" s="47"/>
      <c r="B229" s="64"/>
    </row>
    <row r="230" spans="1:5" x14ac:dyDescent="0.25">
      <c r="A230" s="47"/>
      <c r="B230" s="64"/>
    </row>
    <row r="231" spans="1:5" x14ac:dyDescent="0.25">
      <c r="A231" s="47"/>
      <c r="B231" s="64"/>
    </row>
    <row r="232" spans="1:5" x14ac:dyDescent="0.25">
      <c r="A232" s="47"/>
      <c r="B232" s="64"/>
      <c r="D232" s="69"/>
      <c r="E232" s="70"/>
    </row>
    <row r="233" spans="1:5" x14ac:dyDescent="0.25">
      <c r="A233" s="47"/>
      <c r="B233" s="64"/>
    </row>
    <row r="234" spans="1:5" x14ac:dyDescent="0.25">
      <c r="A234" s="47"/>
      <c r="B234" s="64"/>
    </row>
    <row r="235" spans="1:5" x14ac:dyDescent="0.25">
      <c r="A235" s="47"/>
      <c r="B235" s="64"/>
    </row>
    <row r="236" spans="1:5" x14ac:dyDescent="0.25">
      <c r="A236" s="47"/>
      <c r="B236" s="64"/>
    </row>
    <row r="237" spans="1:5" x14ac:dyDescent="0.25">
      <c r="A237" s="47"/>
      <c r="B237" s="64"/>
    </row>
    <row r="238" spans="1:5" x14ac:dyDescent="0.25">
      <c r="A238" s="47"/>
      <c r="B238" s="64"/>
    </row>
    <row r="239" spans="1:5" x14ac:dyDescent="0.25">
      <c r="A239" s="47"/>
      <c r="B239" s="64"/>
    </row>
    <row r="240" spans="1:5" x14ac:dyDescent="0.25">
      <c r="A240" s="47"/>
      <c r="B240" s="64"/>
    </row>
    <row r="241" spans="1:2" x14ac:dyDescent="0.25">
      <c r="A241" s="47"/>
      <c r="B241" s="64"/>
    </row>
    <row r="242" spans="1:2" x14ac:dyDescent="0.25">
      <c r="A242" s="47"/>
      <c r="B242" s="64"/>
    </row>
    <row r="243" spans="1:2" x14ac:dyDescent="0.25">
      <c r="A243" s="47"/>
      <c r="B243" s="64"/>
    </row>
    <row r="244" spans="1:2" x14ac:dyDescent="0.25">
      <c r="A244" s="47"/>
      <c r="B244" s="64"/>
    </row>
    <row r="245" spans="1:2" x14ac:dyDescent="0.25">
      <c r="A245" s="47"/>
      <c r="B245" s="64"/>
    </row>
    <row r="246" spans="1:2" x14ac:dyDescent="0.25">
      <c r="A246" s="47"/>
      <c r="B246" s="64"/>
    </row>
    <row r="247" spans="1:2" x14ac:dyDescent="0.25">
      <c r="A247" s="47"/>
      <c r="B247" s="64"/>
    </row>
    <row r="248" spans="1:2" x14ac:dyDescent="0.25">
      <c r="A248" s="47"/>
      <c r="B248" s="64"/>
    </row>
    <row r="249" spans="1:2" x14ac:dyDescent="0.25">
      <c r="A249" s="47"/>
      <c r="B249" s="64"/>
    </row>
    <row r="250" spans="1:2" x14ac:dyDescent="0.25">
      <c r="A250" s="47"/>
      <c r="B250" s="64"/>
    </row>
    <row r="251" spans="1:2" x14ac:dyDescent="0.25">
      <c r="A251" s="47"/>
      <c r="B251" s="64"/>
    </row>
    <row r="252" spans="1:2" x14ac:dyDescent="0.25">
      <c r="A252" s="47"/>
      <c r="B252" s="64"/>
    </row>
    <row r="253" spans="1:2" x14ac:dyDescent="0.25">
      <c r="A253" s="47"/>
      <c r="B253" s="64"/>
    </row>
    <row r="254" spans="1:2" x14ac:dyDescent="0.25">
      <c r="A254" s="47"/>
      <c r="B254" s="64"/>
    </row>
    <row r="255" spans="1:2" x14ac:dyDescent="0.25">
      <c r="A255" s="47"/>
      <c r="B255" s="64"/>
    </row>
    <row r="256" spans="1:2" x14ac:dyDescent="0.25">
      <c r="A256" s="47"/>
      <c r="B256" s="64"/>
    </row>
    <row r="257" spans="1:2" x14ac:dyDescent="0.25">
      <c r="A257" s="47"/>
      <c r="B257" s="64"/>
    </row>
    <row r="258" spans="1:2" x14ac:dyDescent="0.25">
      <c r="A258" s="47"/>
      <c r="B258" s="64"/>
    </row>
    <row r="259" spans="1:2" x14ac:dyDescent="0.25">
      <c r="A259" s="47"/>
      <c r="B259" s="64"/>
    </row>
    <row r="260" spans="1:2" x14ac:dyDescent="0.25">
      <c r="A260" s="47"/>
      <c r="B260" s="64"/>
    </row>
    <row r="261" spans="1:2" x14ac:dyDescent="0.25">
      <c r="A261" s="47"/>
      <c r="B261" s="64"/>
    </row>
    <row r="262" spans="1:2" x14ac:dyDescent="0.25">
      <c r="A262" s="47"/>
      <c r="B262" s="64"/>
    </row>
    <row r="263" spans="1:2" x14ac:dyDescent="0.25">
      <c r="A263" s="47"/>
      <c r="B263" s="64"/>
    </row>
    <row r="264" spans="1:2" x14ac:dyDescent="0.25">
      <c r="A264" s="47"/>
      <c r="B264" s="64"/>
    </row>
    <row r="265" spans="1:2" x14ac:dyDescent="0.25">
      <c r="A265" s="47"/>
      <c r="B265" s="64"/>
    </row>
    <row r="266" spans="1:2" x14ac:dyDescent="0.25">
      <c r="A266" s="47"/>
      <c r="B266" s="64"/>
    </row>
    <row r="267" spans="1:2" x14ac:dyDescent="0.25">
      <c r="A267" s="47"/>
      <c r="B267" s="64"/>
    </row>
    <row r="268" spans="1:2" x14ac:dyDescent="0.25">
      <c r="A268" s="47"/>
      <c r="B268" s="64"/>
    </row>
    <row r="269" spans="1:2" x14ac:dyDescent="0.25">
      <c r="A269" s="47"/>
      <c r="B269" s="64"/>
    </row>
    <row r="270" spans="1:2" x14ac:dyDescent="0.25">
      <c r="A270" s="47"/>
      <c r="B270" s="64"/>
    </row>
    <row r="271" spans="1:2" x14ac:dyDescent="0.25">
      <c r="A271" s="47"/>
      <c r="B271" s="64"/>
    </row>
    <row r="272" spans="1:2" x14ac:dyDescent="0.25">
      <c r="A272" s="47"/>
      <c r="B272" s="64"/>
    </row>
    <row r="273" spans="1:2" x14ac:dyDescent="0.25">
      <c r="A273" s="47"/>
      <c r="B273" s="64"/>
    </row>
    <row r="274" spans="1:2" x14ac:dyDescent="0.25">
      <c r="A274" s="47"/>
      <c r="B274" s="64"/>
    </row>
    <row r="275" spans="1:2" x14ac:dyDescent="0.25">
      <c r="A275" s="47"/>
      <c r="B275" s="64"/>
    </row>
    <row r="276" spans="1:2" x14ac:dyDescent="0.25">
      <c r="A276" s="47"/>
      <c r="B276" s="64"/>
    </row>
    <row r="277" spans="1:2" x14ac:dyDescent="0.25">
      <c r="A277" s="47"/>
      <c r="B277" s="64"/>
    </row>
    <row r="278" spans="1:2" x14ac:dyDescent="0.25">
      <c r="A278" s="47"/>
      <c r="B278" s="64"/>
    </row>
    <row r="279" spans="1:2" x14ac:dyDescent="0.25">
      <c r="A279" s="47"/>
      <c r="B279" s="64"/>
    </row>
    <row r="280" spans="1:2" x14ac:dyDescent="0.25">
      <c r="A280" s="47"/>
      <c r="B280" s="64"/>
    </row>
    <row r="281" spans="1:2" x14ac:dyDescent="0.25">
      <c r="A281" s="47"/>
      <c r="B281" s="64"/>
    </row>
    <row r="282" spans="1:2" x14ac:dyDescent="0.25">
      <c r="A282" s="47"/>
      <c r="B282" s="64"/>
    </row>
    <row r="283" spans="1:2" x14ac:dyDescent="0.25">
      <c r="A283" s="47"/>
      <c r="B283" s="64"/>
    </row>
    <row r="284" spans="1:2" x14ac:dyDescent="0.25">
      <c r="A284" s="47"/>
      <c r="B284" s="64"/>
    </row>
    <row r="285" spans="1:2" x14ac:dyDescent="0.25">
      <c r="A285" s="47"/>
      <c r="B285" s="64"/>
    </row>
    <row r="286" spans="1:2" x14ac:dyDescent="0.25">
      <c r="A286" s="47"/>
      <c r="B286" s="64"/>
    </row>
    <row r="287" spans="1:2" x14ac:dyDescent="0.25">
      <c r="A287" s="47"/>
      <c r="B287" s="64"/>
    </row>
    <row r="288" spans="1:2" x14ac:dyDescent="0.25">
      <c r="A288" s="47"/>
      <c r="B288" s="64"/>
    </row>
    <row r="289" spans="1:2" x14ac:dyDescent="0.25">
      <c r="A289" s="47"/>
      <c r="B289" s="64"/>
    </row>
    <row r="290" spans="1:2" x14ac:dyDescent="0.25">
      <c r="A290" s="47"/>
      <c r="B290" s="64"/>
    </row>
    <row r="291" spans="1:2" x14ac:dyDescent="0.25">
      <c r="A291" s="47"/>
      <c r="B291" s="64"/>
    </row>
    <row r="292" spans="1:2" x14ac:dyDescent="0.25">
      <c r="A292" s="47"/>
      <c r="B292" s="64"/>
    </row>
    <row r="293" spans="1:2" x14ac:dyDescent="0.25">
      <c r="A293" s="47"/>
      <c r="B293" s="64"/>
    </row>
    <row r="294" spans="1:2" x14ac:dyDescent="0.25">
      <c r="A294" s="47"/>
      <c r="B294" s="64"/>
    </row>
    <row r="295" spans="1:2" x14ac:dyDescent="0.25">
      <c r="A295" s="47"/>
      <c r="B295" s="64"/>
    </row>
    <row r="296" spans="1:2" x14ac:dyDescent="0.25">
      <c r="A296" s="47"/>
      <c r="B296" s="64"/>
    </row>
    <row r="297" spans="1:2" x14ac:dyDescent="0.25">
      <c r="A297" s="47"/>
      <c r="B297" s="64"/>
    </row>
    <row r="298" spans="1:2" x14ac:dyDescent="0.25">
      <c r="A298" s="47"/>
      <c r="B298" s="64"/>
    </row>
    <row r="299" spans="1:2" x14ac:dyDescent="0.25">
      <c r="A299" s="47"/>
      <c r="B299" s="64"/>
    </row>
    <row r="300" spans="1:2" x14ac:dyDescent="0.25">
      <c r="A300" s="47"/>
      <c r="B300" s="64"/>
    </row>
    <row r="301" spans="1:2" x14ac:dyDescent="0.25">
      <c r="A301" s="47"/>
      <c r="B301" s="64"/>
    </row>
    <row r="302" spans="1:2" x14ac:dyDescent="0.25">
      <c r="A302" s="47"/>
      <c r="B302" s="64"/>
    </row>
    <row r="303" spans="1:2" x14ac:dyDescent="0.25">
      <c r="A303" s="47"/>
      <c r="B303" s="64"/>
    </row>
    <row r="304" spans="1:2" x14ac:dyDescent="0.25">
      <c r="A304" s="47"/>
      <c r="B304" s="64"/>
    </row>
    <row r="305" spans="1:2" x14ac:dyDescent="0.25">
      <c r="A305" s="47"/>
      <c r="B305" s="64"/>
    </row>
    <row r="306" spans="1:2" x14ac:dyDescent="0.25">
      <c r="A306" s="47"/>
      <c r="B306" s="64"/>
    </row>
    <row r="307" spans="1:2" x14ac:dyDescent="0.25">
      <c r="A307" s="47"/>
      <c r="B307" s="64"/>
    </row>
    <row r="308" spans="1:2" x14ac:dyDescent="0.25">
      <c r="A308" s="47"/>
      <c r="B308" s="64"/>
    </row>
    <row r="309" spans="1:2" x14ac:dyDescent="0.25">
      <c r="A309" s="47"/>
      <c r="B309" s="64"/>
    </row>
    <row r="310" spans="1:2" x14ac:dyDescent="0.25">
      <c r="A310" s="47"/>
      <c r="B310" s="64"/>
    </row>
    <row r="311" spans="1:2" x14ac:dyDescent="0.25">
      <c r="A311" s="47"/>
      <c r="B311" s="64"/>
    </row>
    <row r="312" spans="1:2" x14ac:dyDescent="0.25">
      <c r="A312" s="47"/>
      <c r="B312" s="64"/>
    </row>
    <row r="313" spans="1:2" x14ac:dyDescent="0.25">
      <c r="A313" s="47"/>
      <c r="B313" s="64"/>
    </row>
    <row r="314" spans="1:2" x14ac:dyDescent="0.25">
      <c r="A314" s="47"/>
      <c r="B314" s="64"/>
    </row>
    <row r="315" spans="1:2" x14ac:dyDescent="0.25">
      <c r="A315" s="47"/>
      <c r="B315" s="64"/>
    </row>
    <row r="316" spans="1:2" x14ac:dyDescent="0.25">
      <c r="A316" s="47"/>
      <c r="B316" s="64"/>
    </row>
    <row r="317" spans="1:2" x14ac:dyDescent="0.25">
      <c r="A317" s="47"/>
      <c r="B317" s="64"/>
    </row>
    <row r="318" spans="1:2" x14ac:dyDescent="0.25">
      <c r="A318" s="47"/>
      <c r="B318" s="64"/>
    </row>
    <row r="319" spans="1:2" x14ac:dyDescent="0.25">
      <c r="A319" s="47"/>
      <c r="B319" s="64"/>
    </row>
    <row r="320" spans="1:2" x14ac:dyDescent="0.25">
      <c r="A320" s="47"/>
      <c r="B320" s="64"/>
    </row>
    <row r="321" spans="1:2" x14ac:dyDescent="0.25">
      <c r="A321" s="47"/>
      <c r="B321" s="64"/>
    </row>
    <row r="322" spans="1:2" x14ac:dyDescent="0.25">
      <c r="A322" s="47"/>
      <c r="B322" s="64"/>
    </row>
    <row r="323" spans="1:2" x14ac:dyDescent="0.25">
      <c r="A323" s="47"/>
      <c r="B323" s="64"/>
    </row>
    <row r="324" spans="1:2" x14ac:dyDescent="0.25">
      <c r="A324" s="47"/>
      <c r="B324" s="64"/>
    </row>
    <row r="325" spans="1:2" x14ac:dyDescent="0.25">
      <c r="A325" s="47"/>
      <c r="B325" s="64"/>
    </row>
    <row r="326" spans="1:2" x14ac:dyDescent="0.25">
      <c r="A326" s="47"/>
      <c r="B326" s="64"/>
    </row>
    <row r="327" spans="1:2" x14ac:dyDescent="0.25">
      <c r="A327" s="47"/>
      <c r="B327" s="64"/>
    </row>
    <row r="328" spans="1:2" x14ac:dyDescent="0.25">
      <c r="A328" s="47"/>
      <c r="B328" s="64"/>
    </row>
    <row r="329" spans="1:2" x14ac:dyDescent="0.25">
      <c r="A329" s="47"/>
      <c r="B329" s="64"/>
    </row>
    <row r="330" spans="1:2" x14ac:dyDescent="0.25">
      <c r="A330" s="47"/>
      <c r="B330" s="64"/>
    </row>
    <row r="331" spans="1:2" x14ac:dyDescent="0.25">
      <c r="A331" s="47"/>
      <c r="B331" s="64"/>
    </row>
    <row r="332" spans="1:2" x14ac:dyDescent="0.25">
      <c r="A332" s="47"/>
      <c r="B332" s="64"/>
    </row>
    <row r="333" spans="1:2" x14ac:dyDescent="0.25">
      <c r="A333" s="47"/>
      <c r="B333" s="64"/>
    </row>
    <row r="334" spans="1:2" x14ac:dyDescent="0.25">
      <c r="A334" s="47"/>
      <c r="B334" s="64"/>
    </row>
    <row r="335" spans="1:2" x14ac:dyDescent="0.25">
      <c r="A335" s="47"/>
      <c r="B335" s="64"/>
    </row>
    <row r="336" spans="1:2" x14ac:dyDescent="0.25">
      <c r="A336" s="47"/>
      <c r="B336" s="64"/>
    </row>
    <row r="337" spans="1:2" x14ac:dyDescent="0.25">
      <c r="A337" s="47"/>
      <c r="B337" s="64"/>
    </row>
    <row r="338" spans="1:2" x14ac:dyDescent="0.25">
      <c r="A338" s="47"/>
      <c r="B338" s="64"/>
    </row>
    <row r="339" spans="1:2" x14ac:dyDescent="0.25">
      <c r="A339" s="47"/>
      <c r="B339" s="64"/>
    </row>
    <row r="340" spans="1:2" x14ac:dyDescent="0.25">
      <c r="A340" s="47"/>
      <c r="B340" s="64"/>
    </row>
    <row r="341" spans="1:2" x14ac:dyDescent="0.25">
      <c r="A341" s="47"/>
      <c r="B341" s="64"/>
    </row>
    <row r="342" spans="1:2" x14ac:dyDescent="0.25">
      <c r="A342" s="47"/>
      <c r="B342" s="64"/>
    </row>
    <row r="343" spans="1:2" x14ac:dyDescent="0.25">
      <c r="A343" s="47"/>
      <c r="B343" s="64"/>
    </row>
    <row r="344" spans="1:2" x14ac:dyDescent="0.25">
      <c r="A344" s="47"/>
      <c r="B344" s="64"/>
    </row>
    <row r="345" spans="1:2" x14ac:dyDescent="0.25">
      <c r="A345" s="47"/>
      <c r="B345" s="64"/>
    </row>
    <row r="346" spans="1:2" x14ac:dyDescent="0.25">
      <c r="A346" s="47"/>
      <c r="B346" s="64"/>
    </row>
    <row r="347" spans="1:2" x14ac:dyDescent="0.25">
      <c r="A347" s="47"/>
      <c r="B347" s="64"/>
    </row>
    <row r="348" spans="1:2" x14ac:dyDescent="0.25">
      <c r="A348" s="47"/>
      <c r="B348" s="64"/>
    </row>
    <row r="349" spans="1:2" x14ac:dyDescent="0.25">
      <c r="A349" s="47"/>
      <c r="B349" s="64"/>
    </row>
    <row r="350" spans="1:2" x14ac:dyDescent="0.25">
      <c r="A350" s="47"/>
      <c r="B350" s="64"/>
    </row>
    <row r="351" spans="1:2" x14ac:dyDescent="0.25">
      <c r="A351" s="47"/>
      <c r="B351" s="64"/>
    </row>
    <row r="352" spans="1:2" x14ac:dyDescent="0.25">
      <c r="A352" s="47"/>
      <c r="B352" s="64"/>
    </row>
    <row r="353" spans="1:2" x14ac:dyDescent="0.25">
      <c r="A353" s="47"/>
      <c r="B353" s="64"/>
    </row>
    <row r="354" spans="1:2" x14ac:dyDescent="0.25">
      <c r="A354" s="47"/>
      <c r="B354" s="64"/>
    </row>
    <row r="355" spans="1:2" x14ac:dyDescent="0.25">
      <c r="A355" s="47"/>
      <c r="B355" s="64"/>
    </row>
    <row r="356" spans="1:2" x14ac:dyDescent="0.25">
      <c r="A356" s="47"/>
      <c r="B356" s="64"/>
    </row>
    <row r="357" spans="1:2" x14ac:dyDescent="0.25">
      <c r="A357" s="47"/>
      <c r="B357" s="64"/>
    </row>
    <row r="358" spans="1:2" x14ac:dyDescent="0.25">
      <c r="A358" s="47"/>
      <c r="B358" s="64"/>
    </row>
    <row r="359" spans="1:2" x14ac:dyDescent="0.25">
      <c r="A359" s="47"/>
      <c r="B359" s="64"/>
    </row>
    <row r="360" spans="1:2" x14ac:dyDescent="0.25">
      <c r="A360" s="47"/>
      <c r="B360" s="64"/>
    </row>
    <row r="361" spans="1:2" x14ac:dyDescent="0.25">
      <c r="A361" s="47"/>
      <c r="B361" s="64"/>
    </row>
    <row r="362" spans="1:2" x14ac:dyDescent="0.25">
      <c r="A362" s="47"/>
      <c r="B362" s="64"/>
    </row>
    <row r="363" spans="1:2" x14ac:dyDescent="0.25">
      <c r="A363" s="47"/>
      <c r="B363" s="64"/>
    </row>
    <row r="364" spans="1:2" x14ac:dyDescent="0.25">
      <c r="A364" s="47"/>
      <c r="B364" s="64"/>
    </row>
    <row r="365" spans="1:2" x14ac:dyDescent="0.25">
      <c r="A365" s="47"/>
      <c r="B365" s="64"/>
    </row>
    <row r="366" spans="1:2" x14ac:dyDescent="0.25">
      <c r="A366" s="47"/>
      <c r="B366" s="64"/>
    </row>
    <row r="367" spans="1:2" x14ac:dyDescent="0.25">
      <c r="A367" s="47"/>
      <c r="B367" s="64"/>
    </row>
    <row r="368" spans="1:2" x14ac:dyDescent="0.25">
      <c r="A368" s="47"/>
      <c r="B368" s="64"/>
    </row>
    <row r="369" spans="1:2" x14ac:dyDescent="0.25">
      <c r="A369" s="47"/>
      <c r="B369" s="64"/>
    </row>
    <row r="370" spans="1:2" x14ac:dyDescent="0.25">
      <c r="A370" s="47"/>
      <c r="B370" s="64"/>
    </row>
    <row r="371" spans="1:2" x14ac:dyDescent="0.25">
      <c r="A371" s="47"/>
      <c r="B371" s="64"/>
    </row>
    <row r="372" spans="1:2" x14ac:dyDescent="0.25">
      <c r="A372" s="47"/>
      <c r="B372" s="64"/>
    </row>
    <row r="373" spans="1:2" x14ac:dyDescent="0.25">
      <c r="A373" s="47"/>
      <c r="B373" s="64"/>
    </row>
    <row r="374" spans="1:2" x14ac:dyDescent="0.25">
      <c r="A374" s="47"/>
      <c r="B374" s="64"/>
    </row>
    <row r="375" spans="1:2" x14ac:dyDescent="0.25">
      <c r="A375" s="47"/>
      <c r="B375" s="64"/>
    </row>
    <row r="376" spans="1:2" x14ac:dyDescent="0.25">
      <c r="A376" s="47"/>
      <c r="B376" s="64"/>
    </row>
    <row r="377" spans="1:2" x14ac:dyDescent="0.25">
      <c r="A377" s="47"/>
      <c r="B377" s="64"/>
    </row>
    <row r="378" spans="1:2" x14ac:dyDescent="0.25">
      <c r="A378" s="47"/>
      <c r="B378" s="64"/>
    </row>
    <row r="379" spans="1:2" x14ac:dyDescent="0.25">
      <c r="A379" s="47"/>
      <c r="B379" s="64"/>
    </row>
    <row r="380" spans="1:2" x14ac:dyDescent="0.25">
      <c r="A380" s="47"/>
      <c r="B380" s="64"/>
    </row>
    <row r="381" spans="1:2" x14ac:dyDescent="0.25">
      <c r="A381" s="47"/>
      <c r="B381" s="64"/>
    </row>
    <row r="382" spans="1:2" x14ac:dyDescent="0.25">
      <c r="A382" s="47"/>
      <c r="B382" s="64"/>
    </row>
    <row r="383" spans="1:2" x14ac:dyDescent="0.25">
      <c r="A383" s="47"/>
      <c r="B383" s="64"/>
    </row>
    <row r="384" spans="1:2" x14ac:dyDescent="0.25">
      <c r="A384" s="47"/>
      <c r="B384" s="64"/>
    </row>
    <row r="385" spans="1:2" x14ac:dyDescent="0.25">
      <c r="A385" s="47"/>
      <c r="B385" s="64"/>
    </row>
    <row r="386" spans="1:2" x14ac:dyDescent="0.25">
      <c r="A386" s="47"/>
      <c r="B386" s="64"/>
    </row>
    <row r="387" spans="1:2" x14ac:dyDescent="0.25">
      <c r="A387" s="47"/>
      <c r="B387" s="64"/>
    </row>
    <row r="388" spans="1:2" x14ac:dyDescent="0.25">
      <c r="A388" s="47"/>
      <c r="B388" s="64"/>
    </row>
    <row r="389" spans="1:2" x14ac:dyDescent="0.25">
      <c r="A389" s="47"/>
      <c r="B389" s="64"/>
    </row>
    <row r="390" spans="1:2" x14ac:dyDescent="0.25">
      <c r="A390" s="47"/>
      <c r="B390" s="64"/>
    </row>
    <row r="391" spans="1:2" x14ac:dyDescent="0.25">
      <c r="A391" s="47"/>
      <c r="B391" s="64"/>
    </row>
    <row r="392" spans="1:2" x14ac:dyDescent="0.25">
      <c r="A392" s="47"/>
      <c r="B392" s="64"/>
    </row>
    <row r="393" spans="1:2" x14ac:dyDescent="0.25">
      <c r="A393" s="47"/>
      <c r="B393" s="64"/>
    </row>
    <row r="394" spans="1:2" x14ac:dyDescent="0.25">
      <c r="A394" s="47"/>
      <c r="B394" s="64"/>
    </row>
    <row r="395" spans="1:2" x14ac:dyDescent="0.25">
      <c r="A395" s="47"/>
      <c r="B395" s="64"/>
    </row>
    <row r="396" spans="1:2" x14ac:dyDescent="0.25">
      <c r="A396" s="47"/>
      <c r="B396" s="64"/>
    </row>
    <row r="397" spans="1:2" x14ac:dyDescent="0.25">
      <c r="A397" s="47"/>
      <c r="B397" s="64"/>
    </row>
    <row r="398" spans="1:2" x14ac:dyDescent="0.25">
      <c r="A398" s="47"/>
      <c r="B398" s="64"/>
    </row>
    <row r="399" spans="1:2" x14ac:dyDescent="0.25">
      <c r="A399" s="47"/>
      <c r="B399" s="64"/>
    </row>
    <row r="400" spans="1:2" x14ac:dyDescent="0.25">
      <c r="A400" s="47"/>
      <c r="B400" s="64"/>
    </row>
    <row r="401" spans="1:2" x14ac:dyDescent="0.25">
      <c r="A401" s="47"/>
      <c r="B401" s="64"/>
    </row>
    <row r="402" spans="1:2" x14ac:dyDescent="0.25">
      <c r="A402" s="47"/>
      <c r="B402" s="64"/>
    </row>
    <row r="403" spans="1:2" x14ac:dyDescent="0.25">
      <c r="A403" s="47"/>
      <c r="B403" s="64"/>
    </row>
    <row r="404" spans="1:2" x14ac:dyDescent="0.25">
      <c r="A404" s="47"/>
      <c r="B404" s="64"/>
    </row>
    <row r="405" spans="1:2" x14ac:dyDescent="0.25">
      <c r="A405" s="47"/>
      <c r="B405" s="64"/>
    </row>
    <row r="406" spans="1:2" x14ac:dyDescent="0.25">
      <c r="A406" s="47"/>
      <c r="B406" s="64"/>
    </row>
    <row r="407" spans="1:2" x14ac:dyDescent="0.25">
      <c r="A407" s="47"/>
      <c r="B407" s="64"/>
    </row>
    <row r="408" spans="1:2" x14ac:dyDescent="0.25">
      <c r="A408" s="47"/>
      <c r="B408" s="64"/>
    </row>
    <row r="409" spans="1:2" x14ac:dyDescent="0.25">
      <c r="A409" s="47"/>
      <c r="B409" s="64"/>
    </row>
    <row r="410" spans="1:2" x14ac:dyDescent="0.25">
      <c r="A410" s="47"/>
      <c r="B410" s="64"/>
    </row>
    <row r="411" spans="1:2" x14ac:dyDescent="0.25">
      <c r="A411" s="47"/>
      <c r="B411" s="64"/>
    </row>
    <row r="412" spans="1:2" x14ac:dyDescent="0.25">
      <c r="A412" s="47"/>
      <c r="B412" s="64"/>
    </row>
    <row r="413" spans="1:2" x14ac:dyDescent="0.25">
      <c r="A413" s="47"/>
      <c r="B413" s="64"/>
    </row>
    <row r="414" spans="1:2" x14ac:dyDescent="0.25">
      <c r="A414" s="47"/>
      <c r="B414" s="64"/>
    </row>
    <row r="415" spans="1:2" x14ac:dyDescent="0.25">
      <c r="A415" s="47"/>
      <c r="B415" s="64"/>
    </row>
    <row r="416" spans="1:2" x14ac:dyDescent="0.25">
      <c r="A416" s="47"/>
      <c r="B416" s="64"/>
    </row>
    <row r="417" spans="1:2" x14ac:dyDescent="0.25">
      <c r="A417" s="47"/>
      <c r="B417" s="64"/>
    </row>
    <row r="418" spans="1:2" x14ac:dyDescent="0.25">
      <c r="A418" s="47"/>
      <c r="B418" s="64"/>
    </row>
    <row r="419" spans="1:2" x14ac:dyDescent="0.25">
      <c r="A419" s="47"/>
      <c r="B419" s="64"/>
    </row>
    <row r="420" spans="1:2" x14ac:dyDescent="0.25">
      <c r="A420" s="47"/>
      <c r="B420" s="64"/>
    </row>
    <row r="421" spans="1:2" x14ac:dyDescent="0.25">
      <c r="A421" s="47"/>
      <c r="B421" s="64"/>
    </row>
    <row r="422" spans="1:2" x14ac:dyDescent="0.25">
      <c r="A422" s="47"/>
      <c r="B422" s="64"/>
    </row>
    <row r="423" spans="1:2" x14ac:dyDescent="0.25">
      <c r="A423" s="47"/>
      <c r="B423" s="64"/>
    </row>
    <row r="424" spans="1:2" x14ac:dyDescent="0.25">
      <c r="A424" s="47"/>
      <c r="B424" s="64"/>
    </row>
    <row r="425" spans="1:2" x14ac:dyDescent="0.25">
      <c r="A425" s="47"/>
      <c r="B425" s="64"/>
    </row>
    <row r="426" spans="1:2" x14ac:dyDescent="0.25">
      <c r="A426" s="47"/>
      <c r="B426" s="64"/>
    </row>
    <row r="427" spans="1:2" x14ac:dyDescent="0.25">
      <c r="A427" s="47"/>
      <c r="B427" s="64"/>
    </row>
    <row r="428" spans="1:2" x14ac:dyDescent="0.25">
      <c r="A428" s="47"/>
      <c r="B428" s="64"/>
    </row>
    <row r="429" spans="1:2" x14ac:dyDescent="0.25">
      <c r="A429" s="47"/>
      <c r="B429" s="64"/>
    </row>
    <row r="430" spans="1:2" x14ac:dyDescent="0.25">
      <c r="A430" s="47"/>
      <c r="B430" s="64"/>
    </row>
    <row r="431" spans="1:2" x14ac:dyDescent="0.25">
      <c r="A431" s="47"/>
      <c r="B431" s="64"/>
    </row>
    <row r="432" spans="1:2" x14ac:dyDescent="0.25">
      <c r="A432" s="47"/>
      <c r="B432" s="64"/>
    </row>
    <row r="433" spans="1:2" x14ac:dyDescent="0.25">
      <c r="A433" s="47"/>
      <c r="B433" s="64"/>
    </row>
    <row r="434" spans="1:2" x14ac:dyDescent="0.25">
      <c r="A434" s="47"/>
      <c r="B434" s="64"/>
    </row>
    <row r="435" spans="1:2" x14ac:dyDescent="0.25">
      <c r="A435" s="47"/>
      <c r="B435" s="64"/>
    </row>
    <row r="436" spans="1:2" x14ac:dyDescent="0.25">
      <c r="A436" s="47"/>
      <c r="B436" s="64"/>
    </row>
    <row r="437" spans="1:2" x14ac:dyDescent="0.25">
      <c r="A437" s="47"/>
      <c r="B437" s="64"/>
    </row>
    <row r="438" spans="1:2" x14ac:dyDescent="0.25">
      <c r="A438" s="47"/>
      <c r="B438" s="64"/>
    </row>
    <row r="439" spans="1:2" x14ac:dyDescent="0.25">
      <c r="A439" s="47"/>
      <c r="B439" s="64"/>
    </row>
    <row r="440" spans="1:2" x14ac:dyDescent="0.25">
      <c r="A440" s="47"/>
      <c r="B440" s="64"/>
    </row>
    <row r="441" spans="1:2" x14ac:dyDescent="0.25">
      <c r="A441" s="47"/>
      <c r="B441" s="64"/>
    </row>
    <row r="442" spans="1:2" x14ac:dyDescent="0.25">
      <c r="A442" s="47"/>
      <c r="B442" s="64"/>
    </row>
    <row r="443" spans="1:2" x14ac:dyDescent="0.25">
      <c r="A443" s="47"/>
      <c r="B443" s="64"/>
    </row>
    <row r="444" spans="1:2" x14ac:dyDescent="0.25">
      <c r="A444" s="47"/>
      <c r="B444" s="64"/>
    </row>
    <row r="445" spans="1:2" x14ac:dyDescent="0.25">
      <c r="A445" s="47"/>
      <c r="B445" s="64"/>
    </row>
    <row r="446" spans="1:2" x14ac:dyDescent="0.25">
      <c r="A446" s="47"/>
      <c r="B446" s="64"/>
    </row>
    <row r="447" spans="1:2" x14ac:dyDescent="0.25">
      <c r="A447" s="47"/>
      <c r="B447" s="64"/>
    </row>
    <row r="448" spans="1:2" x14ac:dyDescent="0.25">
      <c r="A448" s="47"/>
      <c r="B448" s="64"/>
    </row>
    <row r="449" spans="1:2" x14ac:dyDescent="0.25">
      <c r="A449" s="47"/>
      <c r="B449" s="64"/>
    </row>
    <row r="450" spans="1:2" x14ac:dyDescent="0.25">
      <c r="A450" s="47"/>
      <c r="B450" s="64"/>
    </row>
    <row r="451" spans="1:2" x14ac:dyDescent="0.25">
      <c r="A451" s="47"/>
      <c r="B451" s="64"/>
    </row>
    <row r="452" spans="1:2" x14ac:dyDescent="0.25">
      <c r="A452" s="47"/>
      <c r="B452" s="64"/>
    </row>
    <row r="453" spans="1:2" x14ac:dyDescent="0.25">
      <c r="A453" s="47"/>
      <c r="B453" s="64"/>
    </row>
    <row r="454" spans="1:2" x14ac:dyDescent="0.25">
      <c r="A454" s="47"/>
      <c r="B454" s="64"/>
    </row>
    <row r="455" spans="1:2" x14ac:dyDescent="0.25">
      <c r="A455" s="47"/>
      <c r="B455" s="64"/>
    </row>
    <row r="456" spans="1:2" x14ac:dyDescent="0.25">
      <c r="A456" s="47"/>
      <c r="B456" s="64"/>
    </row>
    <row r="457" spans="1:2" x14ac:dyDescent="0.25">
      <c r="A457" s="47"/>
      <c r="B457" s="64"/>
    </row>
    <row r="458" spans="1:2" x14ac:dyDescent="0.25">
      <c r="A458" s="47"/>
      <c r="B458" s="64"/>
    </row>
    <row r="459" spans="1:2" x14ac:dyDescent="0.25">
      <c r="A459" s="47"/>
      <c r="B459" s="64"/>
    </row>
    <row r="460" spans="1:2" x14ac:dyDescent="0.25">
      <c r="A460" s="47"/>
      <c r="B460" s="64"/>
    </row>
    <row r="461" spans="1:2" x14ac:dyDescent="0.25">
      <c r="A461" s="47"/>
      <c r="B461" s="64"/>
    </row>
  </sheetData>
  <mergeCells count="13">
    <mergeCell ref="A1:F1"/>
    <mergeCell ref="A3:F3"/>
    <mergeCell ref="A4:F4"/>
    <mergeCell ref="A5:F5"/>
    <mergeCell ref="A172:B172"/>
    <mergeCell ref="C172:F172"/>
    <mergeCell ref="C170:F170"/>
    <mergeCell ref="A159:F159"/>
    <mergeCell ref="A169:B169"/>
    <mergeCell ref="C169:F169"/>
    <mergeCell ref="A170:B170"/>
    <mergeCell ref="A171:B171"/>
    <mergeCell ref="C171:F171"/>
  </mergeCells>
  <phoneticPr fontId="6" type="noConversion"/>
  <pageMargins left="0.75" right="0.75" top="1" bottom="1" header="0.5" footer="0.5"/>
  <pageSetup paperSize="9" scale="78" fitToHeight="0" orientation="portrait" r:id="rId1"/>
  <headerFooter alignWithMargins="0"/>
  <rowBreaks count="2" manualBreakCount="2">
    <brk id="57" max="5" man="1"/>
    <brk id="8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Company>Grad Porec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dradesic</dc:creator>
  <cp:lastModifiedBy>Dalibor Radešić</cp:lastModifiedBy>
  <cp:lastPrinted>2020-12-28T10:44:04Z</cp:lastPrinted>
  <dcterms:created xsi:type="dcterms:W3CDTF">2014-06-02T05:26:03Z</dcterms:created>
  <dcterms:modified xsi:type="dcterms:W3CDTF">2020-12-28T10:48:51Z</dcterms:modified>
</cp:coreProperties>
</file>